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pyrhon-総務人事\産学連携\産学連携関係\■共同研究\■03_申請関係（様式含む）\□様式集（H26年度～）\ホームページ用202606\"/>
    </mc:Choice>
  </mc:AlternateContent>
  <xr:revisionPtr revIDLastSave="0" documentId="13_ncr:1_{55268E52-C84D-4B71-AD28-1AABD5AB632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【様式】申請書" sheetId="4" r:id="rId1"/>
    <sheet name="【記入例】申請書" sheetId="7" r:id="rId2"/>
  </sheets>
  <definedNames>
    <definedName name="_xlnm.Print_Area" localSheetId="1">【記入例】申請書!$A$1:$T$81</definedName>
    <definedName name="_xlnm.Print_Area" localSheetId="0">【様式】申請書!$A$1:$G$74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7" l="1"/>
  <c r="E63" i="7" s="1"/>
  <c r="D52" i="7"/>
  <c r="D43" i="7" s="1"/>
  <c r="D56" i="7" s="1"/>
  <c r="D51" i="7"/>
  <c r="E49" i="7"/>
  <c r="E47" i="7"/>
  <c r="E45" i="7"/>
  <c r="E51" i="7" l="1"/>
  <c r="D42" i="7"/>
  <c r="D55" i="7" s="1"/>
  <c r="E55" i="7" s="1"/>
  <c r="D54" i="7"/>
  <c r="D53" i="7" l="1"/>
  <c r="E53" i="7" s="1"/>
  <c r="E42" i="7"/>
  <c r="C24" i="4"/>
  <c r="C19" i="4"/>
  <c r="D48" i="4"/>
  <c r="D47" i="4"/>
  <c r="D38" i="4" s="1"/>
  <c r="E57" i="7" l="1"/>
  <c r="E58" i="4" l="1"/>
  <c r="E59" i="4" s="1"/>
  <c r="E47" i="4"/>
  <c r="E45" i="4"/>
  <c r="E43" i="4"/>
  <c r="E41" i="4"/>
  <c r="D39" i="4"/>
  <c r="D52" i="4" s="1"/>
  <c r="D51" i="4"/>
  <c r="D50" i="4" l="1"/>
  <c r="D49" i="4"/>
  <c r="E51" i="4"/>
  <c r="E38" i="4"/>
  <c r="E49" i="4" l="1"/>
  <c r="E53" i="4" s="1"/>
</calcChain>
</file>

<file path=xl/sharedStrings.xml><?xml version="1.0" encoding="utf-8"?>
<sst xmlns="http://schemas.openxmlformats.org/spreadsheetml/2006/main" count="213" uniqueCount="113">
  <si>
    <t>区分</t>
    <rPh sb="0" eb="2">
      <t>クブン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</si>
  <si>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</si>
  <si>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</si>
  <si>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</si>
  <si>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共　同　研　究　申　請　書</t>
    <phoneticPr fontId="2"/>
  </si>
  <si>
    <t>　下記のとおり共同研究を実施したいので申請します。</t>
    <phoneticPr fontId="2"/>
  </si>
  <si>
    <t>記</t>
    <rPh sb="0" eb="1">
      <t>キ</t>
    </rPh>
    <phoneticPr fontId="2"/>
  </si>
  <si>
    <t xml:space="preserve">             （円）</t>
    <rPh sb="14" eb="15">
      <t>エン</t>
    </rPh>
    <phoneticPr fontId="2"/>
  </si>
  <si>
    <t>　　国立大学法人浜松医科大学長　殿</t>
    <phoneticPr fontId="2"/>
  </si>
  <si>
    <t>研究の概要</t>
  </si>
  <si>
    <t>研究の実施計画</t>
  </si>
  <si>
    <t>民間機関等の主な事業内容</t>
  </si>
  <si>
    <t>役割分担</t>
    <phoneticPr fontId="2"/>
  </si>
  <si>
    <t>研究期間</t>
  </si>
  <si>
    <t>浜松医科大学以外の研究実施場所</t>
  </si>
  <si>
    <t>民間機関等が提供する設備</t>
  </si>
  <si>
    <t>その他参考となる事項</t>
  </si>
  <si>
    <t>１　共同研究の概要</t>
    <phoneticPr fontId="2"/>
  </si>
  <si>
    <t>氏　　名</t>
  </si>
  <si>
    <t>名　　　称</t>
  </si>
  <si>
    <t>型式・仕様</t>
  </si>
  <si>
    <t>数　　量</t>
  </si>
  <si>
    <t>1年目</t>
    <rPh sb="1" eb="3">
      <t>ネンメ</t>
    </rPh>
    <phoneticPr fontId="2"/>
  </si>
  <si>
    <t>2年目</t>
    <rPh sb="1" eb="3">
      <t>ネンメ</t>
    </rPh>
    <phoneticPr fontId="2"/>
  </si>
  <si>
    <t>3　共同研究員に要する経費（消費税及び地方消費税を含む）</t>
    <rPh sb="6" eb="7">
      <t>イン</t>
    </rPh>
    <phoneticPr fontId="2"/>
  </si>
  <si>
    <t>共同研究員費</t>
    <rPh sb="0" eb="2">
      <t>キョウドウ</t>
    </rPh>
    <rPh sb="2" eb="4">
      <t>ケンキュウ</t>
    </rPh>
    <rPh sb="4" eb="5">
      <t>イン</t>
    </rPh>
    <rPh sb="5" eb="6">
      <t>ヒ</t>
    </rPh>
    <phoneticPr fontId="2"/>
  </si>
  <si>
    <t>２　共同研究に要する経費の負担額（消費税及び地方消費税を含む）</t>
    <phoneticPr fontId="2"/>
  </si>
  <si>
    <t>人</t>
    <rPh sb="0" eb="1">
      <t>ニン</t>
    </rPh>
    <phoneticPr fontId="2"/>
  </si>
  <si>
    <t>（内訳）</t>
    <rPh sb="1" eb="3">
      <t>ウチワケ</t>
    </rPh>
    <phoneticPr fontId="2"/>
  </si>
  <si>
    <t>消耗品費等</t>
    <rPh sb="0" eb="3">
      <t>ショウモウヒン</t>
    </rPh>
    <rPh sb="3" eb="4">
      <t>ヒ</t>
    </rPh>
    <rPh sb="4" eb="5">
      <t>トウ</t>
    </rPh>
    <phoneticPr fontId="2"/>
  </si>
  <si>
    <t>この研究に関連する国内及び国外における
研究状況</t>
    <phoneticPr fontId="2"/>
  </si>
  <si>
    <t>施設・設備使用料</t>
    <rPh sb="0" eb="2">
      <t>シセツ</t>
    </rPh>
    <rPh sb="3" eb="5">
      <t>セツビ</t>
    </rPh>
    <rPh sb="5" eb="8">
      <t>シヨウリョウ</t>
    </rPh>
    <phoneticPr fontId="2"/>
  </si>
  <si>
    <t>研究マネジメント費</t>
    <rPh sb="0" eb="2">
      <t>ケンキュウ</t>
    </rPh>
    <rPh sb="8" eb="9">
      <t>ヒ</t>
    </rPh>
    <phoneticPr fontId="2"/>
  </si>
  <si>
    <t>浜松医科大学</t>
    <rPh sb="0" eb="2">
      <t>ハママツ</t>
    </rPh>
    <rPh sb="2" eb="4">
      <t>イカ</t>
    </rPh>
    <rPh sb="4" eb="6">
      <t>ダイガク</t>
    </rPh>
    <phoneticPr fontId="2"/>
  </si>
  <si>
    <t>はままつ共創リエゾン奏</t>
  </si>
  <si>
    <t>研究担当者</t>
    <phoneticPr fontId="2"/>
  </si>
  <si>
    <t>所属・職名</t>
  </si>
  <si>
    <t>はままつ共創リエゾン奏</t>
    <phoneticPr fontId="2"/>
  </si>
  <si>
    <t>契約締結日　</t>
    <phoneticPr fontId="2"/>
  </si>
  <si>
    <t>～　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</si>
  <si>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</si>
  <si>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静岡県浜松市中央区半田山一丁目20番1号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ハンダヤマ</t>
    </rPh>
    <rPh sb="12" eb="15">
      <t>イッチョウメ</t>
    </rPh>
    <rPh sb="17" eb="18">
      <t>バン</t>
    </rPh>
    <rPh sb="19" eb="20">
      <t>ゴウ</t>
    </rPh>
    <phoneticPr fontId="2"/>
  </si>
  <si>
    <t>〇〇技術を用いた××測定システムの開発</t>
    <rPh sb="10" eb="12">
      <t>ソクテイ</t>
    </rPh>
    <phoneticPr fontId="2"/>
  </si>
  <si>
    <t>～令和７年3月：システムの検討、制作
令和７年4月～令和７年9月：システムの試用、データ収集
令和７年10月～：データ解析、システムの改良案検討</t>
    <rPh sb="53" eb="54">
      <t>ガツ</t>
    </rPh>
    <rPh sb="67" eb="69">
      <t>カイリョウ</t>
    </rPh>
    <rPh sb="69" eb="70">
      <t>アン</t>
    </rPh>
    <rPh sb="70" eb="72">
      <t>ケントウ</t>
    </rPh>
    <phoneticPr fontId="2"/>
  </si>
  <si>
    <t>□□大学らが〇〇技術による××測定が可能なことを報告（20XX年X月）。</t>
    <phoneticPr fontId="2"/>
  </si>
  <si>
    <t>医療機器の製造販売</t>
    <phoneticPr fontId="2"/>
  </si>
  <si>
    <t>××の測定・解析、システムの検討・助言</t>
    <phoneticPr fontId="2"/>
  </si>
  <si>
    <t>システムの検討、制作、改良</t>
    <phoneticPr fontId="2"/>
  </si>
  <si>
    <t>××事業部　主任技師　</t>
    <phoneticPr fontId="2"/>
  </si>
  <si>
    <t>半田山二郎</t>
  </si>
  <si>
    <t>××事業部　技師　</t>
    <phoneticPr fontId="2"/>
  </si>
  <si>
    <t>半田山三郎</t>
  </si>
  <si>
    <t>XX講座　教授</t>
    <rPh sb="5" eb="7">
      <t>キョウジュ</t>
    </rPh>
    <phoneticPr fontId="2"/>
  </si>
  <si>
    <t>XX講座　准教授</t>
    <rPh sb="5" eb="8">
      <t>ジュンキョウジュ</t>
    </rPh>
    <phoneticPr fontId="2"/>
  </si>
  <si>
    <t>浜松太郎</t>
    <phoneticPr fontId="2"/>
  </si>
  <si>
    <t>静岡花子</t>
    <phoneticPr fontId="2"/>
  </si>
  <si>
    <t>民間機関等から派遣を予定している共同研究員（所属、職名、氏名、現在の専門、役割分担）：
XX事業部　半田山二郎</t>
    <phoneticPr fontId="2"/>
  </si>
  <si>
    <t>その他参考となる事項</t>
    <phoneticPr fontId="2"/>
  </si>
  <si>
    <t>××事業部、主任技師、半田山二郎　、システム開発、システムの制作</t>
    <phoneticPr fontId="2"/>
  </si>
  <si>
    <t>XXシステム</t>
    <phoneticPr fontId="2"/>
  </si>
  <si>
    <t>型式：××-××</t>
    <rPh sb="0" eb="2">
      <t>カタシキ</t>
    </rPh>
    <phoneticPr fontId="2"/>
  </si>
  <si>
    <t>1式</t>
    <rPh sb="1" eb="2">
      <t>シキ</t>
    </rPh>
    <phoneticPr fontId="2"/>
  </si>
  <si>
    <t>株式会社〇〇　XX研究所</t>
    <rPh sb="9" eb="12">
      <t>ケンキュウジョ</t>
    </rPh>
    <phoneticPr fontId="2"/>
  </si>
  <si>
    <t>大学研究環境整備費</t>
    <rPh sb="0" eb="2">
      <t>ダイガク</t>
    </rPh>
    <rPh sb="2" eb="4">
      <t>ケンキュウ</t>
    </rPh>
    <rPh sb="4" eb="6">
      <t>カンキョウ</t>
    </rPh>
    <rPh sb="6" eb="8">
      <t>セイビ</t>
    </rPh>
    <rPh sb="8" eb="9">
      <t>ヒ</t>
    </rPh>
    <phoneticPr fontId="2"/>
  </si>
  <si>
    <t>株式会社〇〇</t>
    <rPh sb="0" eb="4">
      <t>カブシキガイシャ</t>
    </rPh>
    <phoneticPr fontId="2"/>
  </si>
  <si>
    <r>
      <rPr>
        <b/>
        <sz val="10.5"/>
        <rFont val="HG丸ｺﾞｼｯｸM-PRO"/>
        <family val="3"/>
        <charset val="128"/>
      </rPr>
      <t>※研究の目的及び内容を数行程度で簡単にご記載ください。</t>
    </r>
    <r>
      <rPr>
        <sz val="10.5"/>
        <color rgb="FF0070C0"/>
        <rFont val="HG丸ｺﾞｼｯｸM-PRO"/>
        <family val="3"/>
        <charset val="128"/>
      </rPr>
      <t xml:space="preserve">
□□疾患の評価において、××値が有用であることが明らかとなっている。より簡易に××が測定できるよう、〇〇技術を用いたシステムの開発を目的とする。試作したシステムでXXデータを収集し、既存の△△測定の結果との相関の有無を検証する。</t>
    </r>
    <rPh sb="30" eb="32">
      <t>シッカン</t>
    </rPh>
    <rPh sb="33" eb="35">
      <t>ヒョウカ</t>
    </rPh>
    <rPh sb="42" eb="43">
      <t>アタイ</t>
    </rPh>
    <rPh sb="44" eb="46">
      <t>ユウヨウ</t>
    </rPh>
    <rPh sb="52" eb="53">
      <t>アキ</t>
    </rPh>
    <rPh sb="94" eb="96">
      <t>モクテキ</t>
    </rPh>
    <rPh sb="100" eb="102">
      <t>シサク</t>
    </rPh>
    <rPh sb="115" eb="117">
      <t>シュウシュウ</t>
    </rPh>
    <rPh sb="119" eb="121">
      <t>キゾン</t>
    </rPh>
    <rPh sb="124" eb="126">
      <t>ソクテイ</t>
    </rPh>
    <rPh sb="127" eb="129">
      <t>ケッカ</t>
    </rPh>
    <rPh sb="131" eb="133">
      <t>ソウカン</t>
    </rPh>
    <rPh sb="134" eb="136">
      <t>ウム</t>
    </rPh>
    <rPh sb="137" eb="139">
      <t>ケンショウ</t>
    </rPh>
    <phoneticPr fontId="2"/>
  </si>
  <si>
    <t>（内訳）の合計額となります</t>
    <rPh sb="1" eb="3">
      <t>ウチワケ</t>
    </rPh>
    <rPh sb="5" eb="7">
      <t>ゴウケイ</t>
    </rPh>
    <rPh sb="7" eb="8">
      <t>ガク</t>
    </rPh>
    <phoneticPr fontId="2"/>
  </si>
  <si>
    <t>当該研究の遂行のために必要となる学内の施設・設備使用料です。</t>
    <phoneticPr fontId="2"/>
  </si>
  <si>
    <t>①研究開発経費</t>
    <rPh sb="1" eb="3">
      <t>ケンキュウ</t>
    </rPh>
    <rPh sb="3" eb="5">
      <t>カイハツ</t>
    </rPh>
    <rPh sb="5" eb="7">
      <t>ケイヒ</t>
    </rPh>
    <phoneticPr fontId="2"/>
  </si>
  <si>
    <t>②研究担当者貢献経費</t>
    <rPh sb="1" eb="3">
      <t>ケンキュウ</t>
    </rPh>
    <rPh sb="3" eb="6">
      <t>タントウシャ</t>
    </rPh>
    <rPh sb="6" eb="8">
      <t>コウケン</t>
    </rPh>
    <rPh sb="8" eb="10">
      <t>ケイヒ</t>
    </rPh>
    <phoneticPr fontId="2"/>
  </si>
  <si>
    <t>③一般管理経費</t>
    <rPh sb="1" eb="3">
      <t>イッパン</t>
    </rPh>
    <rPh sb="3" eb="5">
      <t>カンリ</t>
    </rPh>
    <rPh sb="5" eb="7">
      <t>ケイヒ</t>
    </rPh>
    <phoneticPr fontId="2"/>
  </si>
  <si>
    <t>合計（①+②+③）</t>
    <rPh sb="0" eb="2">
      <t>ゴウケイ</t>
    </rPh>
    <phoneticPr fontId="2"/>
  </si>
  <si>
    <t>■研究開発経費</t>
    <rPh sb="1" eb="3">
      <t>ケンキュウ</t>
    </rPh>
    <rPh sb="3" eb="5">
      <t>カイハツ</t>
    </rPh>
    <rPh sb="5" eb="7">
      <t>ケイヒ</t>
    </rPh>
    <phoneticPr fontId="2"/>
  </si>
  <si>
    <t>■消耗品費等</t>
    <rPh sb="1" eb="4">
      <t>ショウモウヒン</t>
    </rPh>
    <rPh sb="4" eb="5">
      <t>ヒ</t>
    </rPh>
    <rPh sb="5" eb="6">
      <t>トウ</t>
    </rPh>
    <phoneticPr fontId="2"/>
  </si>
  <si>
    <t>■施設・設備使用料</t>
    <rPh sb="1" eb="3">
      <t>シセツ</t>
    </rPh>
    <rPh sb="4" eb="6">
      <t>セツビ</t>
    </rPh>
    <rPh sb="6" eb="9">
      <t>シヨウリョウ</t>
    </rPh>
    <phoneticPr fontId="2"/>
  </si>
  <si>
    <t>■大学研究環境整備費</t>
    <rPh sb="1" eb="3">
      <t>ダイガク</t>
    </rPh>
    <rPh sb="3" eb="5">
      <t>ケンキュウ</t>
    </rPh>
    <rPh sb="5" eb="7">
      <t>カンキョウ</t>
    </rPh>
    <rPh sb="7" eb="9">
      <t>セイビ</t>
    </rPh>
    <rPh sb="9" eb="10">
      <t>ヒ</t>
    </rPh>
    <phoneticPr fontId="2"/>
  </si>
  <si>
    <t>■研究マネジメント費</t>
    <rPh sb="1" eb="3">
      <t>ケンキュウ</t>
    </rPh>
    <rPh sb="9" eb="10">
      <t>ヒ</t>
    </rPh>
    <phoneticPr fontId="2"/>
  </si>
  <si>
    <t>■研究担当者貢献経費</t>
    <rPh sb="1" eb="3">
      <t>ケンキュウ</t>
    </rPh>
    <rPh sb="3" eb="6">
      <t>タントウシャ</t>
    </rPh>
    <rPh sb="6" eb="8">
      <t>コウケン</t>
    </rPh>
    <rPh sb="8" eb="10">
      <t>ケイヒ</t>
    </rPh>
    <phoneticPr fontId="2"/>
  </si>
  <si>
    <t>消耗品費、旅費、被験者への謝金、論文投稿費、その他を含みます。</t>
  </si>
  <si>
    <t>本学研究者の関与に応じて計算した大学の共通経費です。</t>
  </si>
  <si>
    <t>１　共同研究の概要</t>
    <rPh sb="2" eb="4">
      <t>キョウドウ</t>
    </rPh>
    <phoneticPr fontId="2"/>
  </si>
  <si>
    <t>　　年　　月　　日　</t>
    <rPh sb="2" eb="3">
      <t>ネン</t>
    </rPh>
    <rPh sb="5" eb="6">
      <t>ガツ</t>
    </rPh>
    <rPh sb="8" eb="9">
      <t>ニチ</t>
    </rPh>
    <phoneticPr fontId="2"/>
  </si>
  <si>
    <t>１） 「共同研究員費」は、企業などの技術者や研究者を受け入れ、大学において共同で研究を行う場合の受入経費です。</t>
    <phoneticPr fontId="2"/>
  </si>
  <si>
    <t>民間機関等から派遣を予定している共同研究員（所属、職名、氏名、現在の専門、役割分担）：</t>
    <phoneticPr fontId="2"/>
  </si>
  <si>
    <t>株式会社〇〇</t>
    <phoneticPr fontId="2"/>
  </si>
  <si>
    <t>■一般管理経費</t>
    <rPh sb="1" eb="3">
      <t>イッパン</t>
    </rPh>
    <rPh sb="3" eb="5">
      <t>カンリ</t>
    </rPh>
    <rPh sb="5" eb="7">
      <t>ケイヒ</t>
    </rPh>
    <phoneticPr fontId="2"/>
  </si>
  <si>
    <t>はままつ共創リエゾン奏の研究進捗状況の支援に対する経費です。（大学研究環境整備費の60％　※千円未満切り上げ）</t>
    <rPh sb="46" eb="48">
      <t>センエン</t>
    </rPh>
    <rPh sb="48" eb="50">
      <t>ミマン</t>
    </rPh>
    <rPh sb="50" eb="51">
      <t>キ</t>
    </rPh>
    <rPh sb="52" eb="53">
      <t>ア</t>
    </rPh>
    <phoneticPr fontId="2"/>
  </si>
  <si>
    <t>民間機関等住所：</t>
    <phoneticPr fontId="2"/>
  </si>
  <si>
    <t>民間機関等名称：</t>
    <rPh sb="0" eb="2">
      <t>ミンカン</t>
    </rPh>
    <rPh sb="2" eb="4">
      <t>キカン</t>
    </rPh>
    <rPh sb="4" eb="5">
      <t>トウ</t>
    </rPh>
    <phoneticPr fontId="2"/>
  </si>
  <si>
    <t>代表者氏名：</t>
    <phoneticPr fontId="2"/>
  </si>
  <si>
    <t>民間機関等住所：</t>
    <phoneticPr fontId="2"/>
  </si>
  <si>
    <t>２　共同研究に要する経費の負担額</t>
    <phoneticPr fontId="2"/>
  </si>
  <si>
    <t>（大学研究環境整備費×60％）</t>
    <rPh sb="1" eb="3">
      <t>ダイガク</t>
    </rPh>
    <rPh sb="3" eb="5">
      <t>ケンキュウ</t>
    </rPh>
    <rPh sb="5" eb="7">
      <t>カンキョウ</t>
    </rPh>
    <rPh sb="7" eb="9">
      <t>セイビ</t>
    </rPh>
    <rPh sb="9" eb="10">
      <t>ヒ</t>
    </rPh>
    <phoneticPr fontId="2"/>
  </si>
  <si>
    <t>（①研究開発経費×20％）</t>
    <rPh sb="2" eb="4">
      <t>ケンキュウ</t>
    </rPh>
    <rPh sb="4" eb="6">
      <t>カイハツ</t>
    </rPh>
    <rPh sb="6" eb="8">
      <t>ケイヒ</t>
    </rPh>
    <phoneticPr fontId="2"/>
  </si>
  <si>
    <t>（①研究開発経費×8％）</t>
    <rPh sb="2" eb="4">
      <t>ケンキュウ</t>
    </rPh>
    <rPh sb="4" eb="6">
      <t>カイハツ</t>
    </rPh>
    <rPh sb="6" eb="8">
      <t>ケイヒ</t>
    </rPh>
    <phoneticPr fontId="2"/>
  </si>
  <si>
    <t>１）　「研究の概要」欄には，共同研究の目的及び内容等について記入してください。</t>
    <rPh sb="21" eb="22">
      <t>オヨ</t>
    </rPh>
    <phoneticPr fontId="2"/>
  </si>
  <si>
    <r>
      <t>　　また，共同研究を行うことの意義･必要性についても必ず言及</t>
    </r>
    <r>
      <rPr>
        <sz val="11"/>
        <rFont val="游ゴシック"/>
        <family val="3"/>
        <charset val="128"/>
        <scheme val="minor"/>
      </rPr>
      <t>してください。</t>
    </r>
    <phoneticPr fontId="2"/>
  </si>
  <si>
    <r>
      <t>２</t>
    </r>
    <r>
      <rPr>
        <sz val="11"/>
        <rFont val="游ゴシック"/>
        <family val="3"/>
        <charset val="128"/>
        <scheme val="minor"/>
      </rPr>
      <t>）　「研究の実施計画」欄には，何をどのように進めようとするか具体的に記入してください。</t>
    </r>
    <phoneticPr fontId="2"/>
  </si>
  <si>
    <r>
      <t>　　また，２年間以上継続する場合には，全体計画の概要も記入</t>
    </r>
    <r>
      <rPr>
        <sz val="11"/>
        <rFont val="游ゴシック"/>
        <family val="3"/>
        <charset val="128"/>
        <scheme val="minor"/>
      </rPr>
      <t>してください。</t>
    </r>
    <rPh sb="6" eb="8">
      <t>ネンカン</t>
    </rPh>
    <phoneticPr fontId="2"/>
  </si>
  <si>
    <r>
      <t>３</t>
    </r>
    <r>
      <rPr>
        <sz val="11"/>
        <rFont val="游ゴシック"/>
        <family val="3"/>
        <charset val="128"/>
        <scheme val="minor"/>
      </rPr>
      <t>）　「その他参考となる事項」欄には，民間機関等から派遣を予定している共同研究員がいる場合、</t>
    </r>
    <rPh sb="26" eb="28">
      <t>ハケン</t>
    </rPh>
    <rPh sb="29" eb="31">
      <t>ヨテイ</t>
    </rPh>
    <rPh sb="35" eb="37">
      <t>キョウドウ</t>
    </rPh>
    <rPh sb="37" eb="40">
      <t>ケンキュウイン</t>
    </rPh>
    <rPh sb="43" eb="45">
      <t>バアイ</t>
    </rPh>
    <phoneticPr fontId="2"/>
  </si>
  <si>
    <r>
      <t>　　現在の</t>
    </r>
    <r>
      <rPr>
        <sz val="11"/>
        <rFont val="游ゴシック"/>
        <family val="3"/>
        <charset val="128"/>
        <scheme val="minor"/>
      </rPr>
      <t>共同研究員の所属・職名を記入してください。</t>
    </r>
    <phoneticPr fontId="2"/>
  </si>
  <si>
    <r>
      <t>１）　複数年契約の場合は、</t>
    </r>
    <r>
      <rPr>
        <u/>
        <sz val="11"/>
        <rFont val="游ゴシック"/>
        <family val="3"/>
        <charset val="128"/>
        <scheme val="minor"/>
      </rPr>
      <t>年間ごと</t>
    </r>
    <r>
      <rPr>
        <sz val="11"/>
        <rFont val="游ゴシック"/>
        <family val="3"/>
        <charset val="128"/>
        <scheme val="minor"/>
      </rPr>
      <t>の経費を記入してください。（「年間」とは、研究期間開始日から1年間とします）</t>
    </r>
    <rPh sb="3" eb="5">
      <t>フクスウ</t>
    </rPh>
    <rPh sb="5" eb="6">
      <t>ネン</t>
    </rPh>
    <rPh sb="6" eb="8">
      <t>ケイヤク</t>
    </rPh>
    <rPh sb="9" eb="11">
      <t>バアイ</t>
    </rPh>
    <rPh sb="13" eb="15">
      <t>ネンカン</t>
    </rPh>
    <rPh sb="18" eb="20">
      <t>ケイヒ</t>
    </rPh>
    <rPh sb="21" eb="23">
      <t>キニュウ</t>
    </rPh>
    <phoneticPr fontId="2"/>
  </si>
  <si>
    <r>
      <t>研究遂行に必要な研究開発経費以外の諸経費です。（「研究開発経費」</t>
    </r>
    <r>
      <rPr>
        <sz val="11"/>
        <rFont val="游ゴシック"/>
        <family val="3"/>
        <charset val="128"/>
        <scheme val="minor"/>
      </rPr>
      <t>の20％　※千円未満切り上げ）</t>
    </r>
    <rPh sb="38" eb="43">
      <t>センエンミマンキ</t>
    </rPh>
    <rPh sb="44" eb="45">
      <t>ア</t>
    </rPh>
    <phoneticPr fontId="2"/>
  </si>
  <si>
    <t>はままつ共創
リエゾン奏</t>
    <phoneticPr fontId="2"/>
  </si>
  <si>
    <t>はままつ共創
リエゾン奏</t>
    <phoneticPr fontId="2"/>
  </si>
  <si>
    <r>
      <t>【作成要領】</t>
    </r>
    <r>
      <rPr>
        <b/>
        <sz val="11"/>
        <color rgb="FFFF0000"/>
        <rFont val="游ゴシック"/>
        <family val="3"/>
        <charset val="128"/>
        <scheme val="minor"/>
      </rPr>
      <t>※記入例をご参照のうえ、ご記入ください。</t>
    </r>
    <rPh sb="1" eb="3">
      <t>サクセイ</t>
    </rPh>
    <rPh sb="3" eb="5">
      <t>ヨウリョウ</t>
    </rPh>
    <rPh sb="19" eb="21">
      <t>キニュウ</t>
    </rPh>
    <phoneticPr fontId="2"/>
  </si>
  <si>
    <r>
      <t>　　受入期間及び金額は</t>
    </r>
    <r>
      <rPr>
        <u/>
        <sz val="11"/>
        <rFont val="游ゴシック"/>
        <family val="3"/>
        <charset val="128"/>
        <scheme val="minor"/>
      </rPr>
      <t>年度単位</t>
    </r>
    <r>
      <rPr>
        <sz val="11"/>
        <rFont val="游ゴシック"/>
        <family val="3"/>
        <charset val="128"/>
        <scheme val="minor"/>
      </rPr>
      <t>となりますのでご注意ください。</t>
    </r>
    <rPh sb="2" eb="4">
      <t>ウケイレ</t>
    </rPh>
    <rPh sb="4" eb="6">
      <t>キカン</t>
    </rPh>
    <rPh sb="6" eb="7">
      <t>オヨ</t>
    </rPh>
    <rPh sb="8" eb="10">
      <t>キンガク</t>
    </rPh>
    <rPh sb="11" eb="13">
      <t>ネンド</t>
    </rPh>
    <rPh sb="13" eb="15">
      <t>タンイ</t>
    </rPh>
    <rPh sb="23" eb="25">
      <t>チュウイ</t>
    </rPh>
    <phoneticPr fontId="2"/>
  </si>
  <si>
    <r>
      <t>　　受入期間及び金額は</t>
    </r>
    <r>
      <rPr>
        <u/>
        <sz val="11"/>
        <rFont val="游ゴシック"/>
        <family val="3"/>
        <charset val="128"/>
        <scheme val="minor"/>
      </rPr>
      <t>年度単位</t>
    </r>
    <r>
      <rPr>
        <sz val="11"/>
        <rFont val="游ゴシック"/>
        <family val="3"/>
        <charset val="128"/>
        <scheme val="minor"/>
      </rPr>
      <t>となりますのでご注意ください。</t>
    </r>
    <rPh sb="2" eb="4">
      <t>ウケイレ</t>
    </rPh>
    <rPh sb="4" eb="6">
      <t>キカン</t>
    </rPh>
    <rPh sb="5" eb="6">
      <t>アイダ</t>
    </rPh>
    <rPh sb="6" eb="7">
      <t>オヨ</t>
    </rPh>
    <rPh sb="8" eb="10">
      <t>キンガク</t>
    </rPh>
    <rPh sb="11" eb="13">
      <t>ネンド</t>
    </rPh>
    <rPh sb="13" eb="15">
      <t>タンイ</t>
    </rPh>
    <rPh sb="23" eb="25">
      <t>チュウイ</t>
    </rPh>
    <phoneticPr fontId="2"/>
  </si>
  <si>
    <t>対象</t>
  </si>
  <si>
    <t>研究課題名</t>
    <rPh sb="0" eb="2">
      <t>ケンキュウ</t>
    </rPh>
    <rPh sb="2" eb="5">
      <t>カダイメイ</t>
    </rPh>
    <phoneticPr fontId="2"/>
  </si>
  <si>
    <t>代表取締役　半田山一郎</t>
    <phoneticPr fontId="2"/>
  </si>
  <si>
    <t>　下記のとおり共同研究を実施することについて、承認いただきたく、申請します。</t>
    <rPh sb="23" eb="25">
      <t>ショウニン</t>
    </rPh>
    <phoneticPr fontId="2"/>
  </si>
  <si>
    <t>本学研究者の知の価値にかかる対価としていただく経費です。研究担当者貢献経費をご調整ください。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</si>
</sst>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1"/>
      <color rgb="FF0070C0"/>
      <name val="HG丸ｺﾞｼｯｸM-PRO"/>
      <family val="3"/>
      <charset val="128"/>
    </font>
    <font>
      <sz val="10.5"/>
      <color rgb="FF0070C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.5"/>
      <color theme="8" tint="-0.249977111117893"/>
      <name val="游ゴシック"/>
      <family val="3"/>
      <charset val="128"/>
      <scheme val="minor"/>
    </font>
    <font>
      <b/>
      <sz val="10.5"/>
      <name val="HG丸ｺﾞｼｯｸM-PRO"/>
      <family val="3"/>
      <charset val="128"/>
    </font>
    <font>
      <sz val="10.5"/>
      <color theme="4" tint="-0.249977111117893"/>
      <name val="HG丸ｺﾞｼｯｸM-PRO"/>
      <family val="3"/>
      <charset val="128"/>
    </font>
    <font>
      <strike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trike/>
      <sz val="11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8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4" xfId="0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1" fontId="6" fillId="0" borderId="3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5" fillId="0" borderId="0" xfId="0" applyNumberFormat="1" applyFo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176" fontId="3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38" fontId="6" fillId="0" borderId="2" xfId="1" applyFont="1" applyFill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22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176" fontId="9" fillId="0" borderId="8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16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38" fontId="18" fillId="0" borderId="3" xfId="1" applyFont="1" applyFill="1" applyBorder="1" applyAlignment="1">
      <alignment horizontal="right" vertical="center"/>
    </xf>
    <xf numFmtId="38" fontId="18" fillId="0" borderId="5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6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9" fillId="0" borderId="4" xfId="0" applyFont="1" applyBorder="1" applyAlignment="1">
      <alignment horizontal="right" vertical="center"/>
    </xf>
    <xf numFmtId="0" fontId="19" fillId="2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38" fontId="6" fillId="2" borderId="2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38" fontId="6" fillId="0" borderId="2" xfId="1" applyFont="1" applyBorder="1" applyAlignment="1">
      <alignment horizontal="right" vertical="center" wrapText="1"/>
    </xf>
    <xf numFmtId="38" fontId="6" fillId="0" borderId="4" xfId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7FF"/>
        </patternFill>
      </fill>
    </dxf>
  </dxfs>
  <tableStyles count="0" defaultTableStyle="TableStyleMedium2" defaultPivotStyle="PivotStyleLight16"/>
  <colors>
    <mruColors>
      <color rgb="FFFFE7FF"/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60</xdr:row>
      <xdr:rowOff>0</xdr:rowOff>
    </xdr:from>
    <xdr:ext cx="4143375" cy="7152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22944" y="16125265"/>
          <a:ext cx="4143375" cy="715260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</a:t>
          </a:r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共同研究員受入に伴う経費</a:t>
          </a:r>
          <a:endParaRPr kumimoji="1" lang="en-US" altLang="ja-JP" sz="1100" b="1" strike="sngStrike" baseline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共同研究員は年度更新のため、研究開始年度の共同研究員費のみ</a:t>
          </a:r>
          <a:endParaRPr kumimoji="1" lang="en-US" altLang="ja-JP" sz="9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記入をお願いしております。派遣される共同研究員の人数をご入力ください。</a:t>
          </a:r>
          <a:endParaRPr kumimoji="1" lang="en-US" altLang="ja-JP" sz="9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77437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48575" y="600075"/>
          <a:ext cx="1877437" cy="328423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日付は空欄としてください</a:t>
          </a:r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2723823" cy="188436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42412" y="3182471"/>
          <a:ext cx="2723823" cy="1884362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次の項目は、「共同研究実施計画書」と</a:t>
          </a:r>
          <a:endParaRPr kumimoji="1" lang="en-US" altLang="ja-JP" sz="11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同一の内容をご記入ください。</a:t>
          </a:r>
        </a:p>
        <a:p>
          <a:endParaRPr kumimoji="1" lang="en-US" altLang="ja-JP" sz="1100" b="1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■研究課題名</a:t>
          </a:r>
          <a:endParaRPr kumimoji="1" lang="en-US" altLang="ja-JP" sz="1100" b="1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■研究の概要</a:t>
          </a:r>
          <a:r>
            <a:rPr kumimoji="1" lang="ja-JP" altLang="en-US" sz="1100" b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（＝研究の目的及び内容）</a:t>
          </a:r>
          <a:endParaRPr kumimoji="1" lang="en-US" altLang="ja-JP" sz="1100" b="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■役割分担</a:t>
          </a:r>
        </a:p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■研究期間</a:t>
          </a:r>
        </a:p>
        <a:p>
          <a:endParaRPr kumimoji="1" lang="en-US" altLang="ja-JP" sz="11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3305175" cy="135591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642412" y="9300882"/>
          <a:ext cx="3305175" cy="1355912"/>
        </a:xfrm>
        <a:prstGeom prst="rect">
          <a:avLst/>
        </a:prstGeom>
        <a:solidFill>
          <a:srgbClr val="FFCCFF"/>
        </a:solidFill>
        <a:ln w="38100">
          <a:solidFill>
            <a:schemeClr val="bg1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■共同研究員</a:t>
          </a:r>
          <a:endParaRPr kumimoji="1" lang="en-US" altLang="ja-JP" sz="1100" b="1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本学へ派遣される企業様ご所属の研究員の方がいる場合は</a:t>
          </a:r>
          <a:endParaRPr kumimoji="1" lang="en-US" altLang="ja-JP" sz="9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共同研究に要する経費とは別に、共同研究員費として</a:t>
          </a:r>
          <a:endParaRPr kumimoji="1" lang="en-US" altLang="ja-JP" sz="900">
            <a:solidFill>
              <a:sysClr val="windowText" lastClr="000000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お一人あたり</a:t>
          </a:r>
          <a:r>
            <a:rPr kumimoji="1" lang="en-US" altLang="ja-JP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440,000</a:t>
          </a:r>
          <a:r>
            <a:rPr kumimoji="1" lang="ja-JP" altLang="en-US" sz="90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円をいただくこととなっております。（年度更新）</a:t>
          </a:r>
        </a:p>
      </xdr:txBody>
    </xdr:sp>
    <xdr:clientData/>
  </xdr:oneCellAnchor>
  <xdr:twoCellAnchor>
    <xdr:from>
      <xdr:col>10</xdr:col>
      <xdr:colOff>1368137</xdr:colOff>
      <xdr:row>44</xdr:row>
      <xdr:rowOff>173181</xdr:rowOff>
    </xdr:from>
    <xdr:to>
      <xdr:col>19</xdr:col>
      <xdr:colOff>366737</xdr:colOff>
      <xdr:row>47</xdr:row>
      <xdr:rowOff>86591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912872" y="13474563"/>
          <a:ext cx="7346983" cy="619381"/>
        </a:xfrm>
        <a:prstGeom prst="rect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  本学での経費の執行においては、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「消耗品費等」「施設・設備使用料」で費目間の流用を可能としております。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view="pageBreakPreview" zoomScaleNormal="100" zoomScaleSheetLayoutView="100" workbookViewId="0"/>
  </sheetViews>
  <sheetFormatPr defaultRowHeight="18.75"/>
  <cols>
    <col min="1" max="1" width="1.75" customWidth="1"/>
    <col min="2" max="2" width="35.625" customWidth="1"/>
    <col min="3" max="3" width="14.625" customWidth="1"/>
    <col min="4" max="4" width="14.75" customWidth="1"/>
    <col min="5" max="5" width="18.25" customWidth="1"/>
    <col min="6" max="6" width="15.375" customWidth="1"/>
    <col min="7" max="7" width="8" customWidth="1"/>
    <col min="8" max="8" width="8.5" customWidth="1"/>
    <col min="11" max="11" width="37.75" bestFit="1" customWidth="1"/>
  </cols>
  <sheetData>
    <row r="1" spans="1:7" ht="28.5" customHeight="1">
      <c r="A1" s="12"/>
      <c r="B1" s="12"/>
      <c r="C1" s="12"/>
      <c r="D1" s="35"/>
      <c r="E1" s="12"/>
      <c r="F1" s="12"/>
      <c r="G1" s="12"/>
    </row>
    <row r="2" spans="1:7">
      <c r="A2" s="12"/>
      <c r="B2" s="79" t="s">
        <v>4</v>
      </c>
      <c r="C2" s="79"/>
      <c r="D2" s="79"/>
      <c r="E2" s="79"/>
      <c r="F2" s="79"/>
      <c r="G2" s="36"/>
    </row>
    <row r="3" spans="1:7">
      <c r="A3" s="12"/>
      <c r="B3" s="12"/>
      <c r="C3" s="12"/>
      <c r="D3" s="12"/>
      <c r="E3" s="12"/>
      <c r="F3" s="47" t="s">
        <v>81</v>
      </c>
      <c r="G3" s="16"/>
    </row>
    <row r="4" spans="1:7">
      <c r="A4" s="12"/>
      <c r="B4" s="12"/>
      <c r="C4" s="12"/>
      <c r="D4" s="12"/>
      <c r="E4" s="12"/>
      <c r="F4" s="12"/>
      <c r="G4" s="12"/>
    </row>
    <row r="5" spans="1:7">
      <c r="A5" s="12"/>
      <c r="B5" s="12" t="s">
        <v>8</v>
      </c>
      <c r="C5" s="12"/>
      <c r="D5" s="12"/>
      <c r="E5" s="12"/>
      <c r="F5" s="12"/>
      <c r="G5" s="12"/>
    </row>
    <row r="6" spans="1:7">
      <c r="A6" s="12"/>
      <c r="B6" s="12"/>
      <c r="C6" s="12"/>
      <c r="D6" s="48" t="s">
        <v>90</v>
      </c>
      <c r="E6" s="12"/>
      <c r="F6" s="12"/>
      <c r="G6" s="12"/>
    </row>
    <row r="7" spans="1:7">
      <c r="A7" s="12"/>
      <c r="B7" s="12"/>
      <c r="C7" s="12"/>
      <c r="D7" s="48" t="s">
        <v>88</v>
      </c>
      <c r="G7" s="12"/>
    </row>
    <row r="8" spans="1:7">
      <c r="A8" s="12"/>
      <c r="B8" s="12"/>
      <c r="C8" s="12"/>
      <c r="D8" s="48" t="s">
        <v>89</v>
      </c>
      <c r="F8" s="47"/>
      <c r="G8" s="16"/>
    </row>
    <row r="9" spans="1:7">
      <c r="A9" s="12"/>
      <c r="B9" s="12"/>
      <c r="C9" s="12"/>
      <c r="D9" s="16"/>
      <c r="E9" s="12"/>
      <c r="F9" s="16"/>
      <c r="G9" s="16"/>
    </row>
    <row r="10" spans="1:7">
      <c r="A10" s="12"/>
      <c r="B10" s="12" t="s">
        <v>5</v>
      </c>
      <c r="C10" s="12"/>
      <c r="D10" s="12"/>
      <c r="E10" s="12"/>
      <c r="F10" s="12"/>
      <c r="G10" s="12"/>
    </row>
    <row r="11" spans="1:7">
      <c r="A11" s="12"/>
      <c r="B11" s="79" t="s">
        <v>6</v>
      </c>
      <c r="C11" s="79"/>
      <c r="D11" s="79"/>
      <c r="E11" s="79"/>
      <c r="F11" s="79"/>
      <c r="G11" s="36"/>
    </row>
    <row r="12" spans="1:7">
      <c r="A12" s="12"/>
      <c r="B12" s="37" t="s">
        <v>17</v>
      </c>
      <c r="C12" s="12"/>
      <c r="D12" s="12"/>
      <c r="E12" s="12"/>
      <c r="F12" s="12"/>
      <c r="G12" s="12"/>
    </row>
    <row r="13" spans="1:7">
      <c r="A13" s="12"/>
      <c r="B13" s="37"/>
      <c r="C13" s="12"/>
      <c r="D13" s="12"/>
      <c r="E13" s="12"/>
      <c r="F13" s="12"/>
      <c r="G13" s="12"/>
    </row>
    <row r="14" spans="1:7" ht="18.75" customHeight="1">
      <c r="A14" s="12"/>
      <c r="B14" s="1" t="s">
        <v>109</v>
      </c>
      <c r="C14" s="80"/>
      <c r="D14" s="77"/>
      <c r="E14" s="77"/>
      <c r="F14" s="78"/>
      <c r="G14" s="7"/>
    </row>
    <row r="15" spans="1:7">
      <c r="A15" s="12"/>
      <c r="B15" s="1" t="s">
        <v>9</v>
      </c>
      <c r="C15" s="76"/>
      <c r="D15" s="81"/>
      <c r="E15" s="81"/>
      <c r="F15" s="82"/>
      <c r="G15" s="7"/>
    </row>
    <row r="16" spans="1:7">
      <c r="A16" s="12"/>
      <c r="B16" s="1" t="s">
        <v>10</v>
      </c>
      <c r="C16" s="76"/>
      <c r="D16" s="81"/>
      <c r="E16" s="81"/>
      <c r="F16" s="82"/>
      <c r="G16" s="7"/>
    </row>
    <row r="17" spans="1:7" ht="34.5">
      <c r="A17" s="12"/>
      <c r="B17" s="1" t="s">
        <v>30</v>
      </c>
      <c r="C17" s="76"/>
      <c r="D17" s="77"/>
      <c r="E17" s="77"/>
      <c r="F17" s="78"/>
      <c r="G17" s="7"/>
    </row>
    <row r="18" spans="1:7">
      <c r="A18" s="12"/>
      <c r="B18" s="1" t="s">
        <v>11</v>
      </c>
      <c r="C18" s="76"/>
      <c r="D18" s="77"/>
      <c r="E18" s="77"/>
      <c r="F18" s="78"/>
      <c r="G18" s="7"/>
    </row>
    <row r="19" spans="1:7">
      <c r="A19" s="12"/>
      <c r="B19" s="83" t="s">
        <v>12</v>
      </c>
      <c r="C19" s="14" t="str">
        <f>IF(E7="","民間機関等名称",E7)</f>
        <v>民間機関等名称</v>
      </c>
      <c r="D19" s="84"/>
      <c r="E19" s="84"/>
      <c r="F19" s="85"/>
      <c r="G19" s="7"/>
    </row>
    <row r="20" spans="1:7" ht="36.75" customHeight="1">
      <c r="A20" s="12"/>
      <c r="B20" s="83"/>
      <c r="C20" s="14" t="s">
        <v>33</v>
      </c>
      <c r="D20" s="84"/>
      <c r="E20" s="84"/>
      <c r="F20" s="85"/>
      <c r="G20" s="7"/>
    </row>
    <row r="21" spans="1:7" ht="34.5">
      <c r="A21" s="12"/>
      <c r="B21" s="83"/>
      <c r="C21" s="14" t="s">
        <v>103</v>
      </c>
      <c r="D21" s="84"/>
      <c r="E21" s="84"/>
      <c r="F21" s="85"/>
      <c r="G21" s="7"/>
    </row>
    <row r="22" spans="1:7">
      <c r="A22" s="12"/>
      <c r="B22" s="1" t="s">
        <v>13</v>
      </c>
      <c r="C22" s="3" t="s">
        <v>38</v>
      </c>
      <c r="D22" s="4" t="s">
        <v>39</v>
      </c>
      <c r="E22" s="42" t="s">
        <v>40</v>
      </c>
      <c r="F22" s="5"/>
      <c r="G22" s="8"/>
    </row>
    <row r="23" spans="1:7">
      <c r="A23" s="12"/>
      <c r="B23" s="90" t="s">
        <v>35</v>
      </c>
      <c r="C23" s="14"/>
      <c r="D23" s="93" t="s">
        <v>36</v>
      </c>
      <c r="E23" s="93"/>
      <c r="F23" s="15" t="s">
        <v>18</v>
      </c>
      <c r="G23" s="12"/>
    </row>
    <row r="24" spans="1:7">
      <c r="A24" s="12"/>
      <c r="B24" s="91"/>
      <c r="C24" s="94" t="str">
        <f>IF(E7="","民間機関等名称",E7)</f>
        <v>民間機関等名称</v>
      </c>
      <c r="D24" s="96"/>
      <c r="E24" s="96"/>
      <c r="F24" s="49"/>
      <c r="G24" s="7"/>
    </row>
    <row r="25" spans="1:7">
      <c r="A25" s="12"/>
      <c r="B25" s="91"/>
      <c r="C25" s="95"/>
      <c r="D25" s="97"/>
      <c r="E25" s="98"/>
      <c r="F25" s="50"/>
      <c r="G25" s="7"/>
    </row>
    <row r="26" spans="1:7">
      <c r="A26" s="12"/>
      <c r="B26" s="91"/>
      <c r="C26" s="94" t="s">
        <v>33</v>
      </c>
      <c r="D26" s="96"/>
      <c r="E26" s="96"/>
      <c r="F26" s="49"/>
      <c r="G26" s="7"/>
    </row>
    <row r="27" spans="1:7">
      <c r="A27" s="12"/>
      <c r="B27" s="91"/>
      <c r="C27" s="95"/>
      <c r="D27" s="97"/>
      <c r="E27" s="98"/>
      <c r="F27" s="50"/>
      <c r="G27" s="7"/>
    </row>
    <row r="28" spans="1:7" ht="34.5">
      <c r="A28" s="12"/>
      <c r="B28" s="92"/>
      <c r="C28" s="14" t="s">
        <v>104</v>
      </c>
      <c r="D28" s="84"/>
      <c r="E28" s="84"/>
      <c r="F28" s="13"/>
      <c r="G28" s="7"/>
    </row>
    <row r="29" spans="1:7">
      <c r="A29" s="12"/>
      <c r="B29" s="1" t="s">
        <v>14</v>
      </c>
      <c r="C29" s="80"/>
      <c r="D29" s="77"/>
      <c r="E29" s="77"/>
      <c r="F29" s="78"/>
      <c r="G29" s="7"/>
    </row>
    <row r="30" spans="1:7">
      <c r="A30" s="12"/>
      <c r="B30" s="83" t="s">
        <v>15</v>
      </c>
      <c r="C30" s="86" t="s">
        <v>19</v>
      </c>
      <c r="D30" s="87"/>
      <c r="E30" s="6" t="s">
        <v>20</v>
      </c>
      <c r="F30" s="6" t="s">
        <v>21</v>
      </c>
      <c r="G30" s="9"/>
    </row>
    <row r="31" spans="1:7">
      <c r="A31" s="12"/>
      <c r="B31" s="83"/>
      <c r="C31" s="88"/>
      <c r="D31" s="89"/>
      <c r="E31" s="43"/>
      <c r="F31" s="44"/>
      <c r="G31" s="10"/>
    </row>
    <row r="32" spans="1:7" ht="36.75" customHeight="1">
      <c r="A32" s="12"/>
      <c r="B32" s="90" t="s">
        <v>16</v>
      </c>
      <c r="C32" s="103" t="s">
        <v>83</v>
      </c>
      <c r="D32" s="104"/>
      <c r="E32" s="104"/>
      <c r="F32" s="105"/>
      <c r="G32" s="51"/>
    </row>
    <row r="33" spans="1:8" ht="49.5" customHeight="1">
      <c r="A33" s="12"/>
      <c r="B33" s="92"/>
      <c r="C33" s="106"/>
      <c r="D33" s="107"/>
      <c r="E33" s="107"/>
      <c r="F33" s="108"/>
      <c r="G33" s="51"/>
    </row>
    <row r="34" spans="1:8">
      <c r="B34" s="2"/>
    </row>
    <row r="35" spans="1:8">
      <c r="A35" s="12"/>
      <c r="B35" s="12" t="s">
        <v>26</v>
      </c>
      <c r="C35" s="12"/>
      <c r="D35" s="12"/>
      <c r="E35" s="12"/>
      <c r="F35" s="12"/>
      <c r="G35" s="12"/>
    </row>
    <row r="36" spans="1:8">
      <c r="A36" s="12"/>
      <c r="B36" s="12"/>
      <c r="C36" s="12"/>
      <c r="D36" s="12"/>
      <c r="E36" s="16" t="s">
        <v>7</v>
      </c>
      <c r="F36" s="16"/>
      <c r="G36" s="16"/>
    </row>
    <row r="37" spans="1:8">
      <c r="A37" s="12"/>
      <c r="B37" s="17" t="s">
        <v>0</v>
      </c>
      <c r="C37" s="17" t="s">
        <v>1</v>
      </c>
      <c r="D37" s="17"/>
      <c r="E37" s="17" t="s">
        <v>2</v>
      </c>
      <c r="F37" s="12"/>
      <c r="G37" s="12"/>
    </row>
    <row r="38" spans="1:8">
      <c r="A38" s="12"/>
      <c r="B38" s="39" t="s">
        <v>68</v>
      </c>
      <c r="C38" s="18" t="s">
        <v>22</v>
      </c>
      <c r="D38" s="18">
        <f>SUMIF($C$41:$C$48,C38,$D$41:$D$48)</f>
        <v>0</v>
      </c>
      <c r="E38" s="99">
        <f>SUM(D38:D39)</f>
        <v>0</v>
      </c>
      <c r="F38" s="12"/>
      <c r="G38" s="12"/>
    </row>
    <row r="39" spans="1:8">
      <c r="A39" s="12"/>
      <c r="B39" s="40"/>
      <c r="C39" s="19" t="s">
        <v>23</v>
      </c>
      <c r="D39" s="19">
        <f>SUMIF($C$41:$C$48,C39,$D$41:$D$48)</f>
        <v>0</v>
      </c>
      <c r="E39" s="100"/>
      <c r="F39" s="12"/>
    </row>
    <row r="40" spans="1:8">
      <c r="A40" s="12"/>
      <c r="B40" s="20" t="s">
        <v>28</v>
      </c>
      <c r="C40" s="21"/>
      <c r="D40" s="21"/>
      <c r="E40" s="22"/>
      <c r="F40" s="12"/>
      <c r="G40" s="12"/>
    </row>
    <row r="41" spans="1:8">
      <c r="A41" s="12"/>
      <c r="B41" s="23" t="s">
        <v>29</v>
      </c>
      <c r="C41" s="18" t="s">
        <v>22</v>
      </c>
      <c r="D41" s="18"/>
      <c r="E41" s="101">
        <f>SUM(D41:D42)</f>
        <v>0</v>
      </c>
      <c r="F41" s="12"/>
      <c r="G41" s="12"/>
    </row>
    <row r="42" spans="1:8">
      <c r="A42" s="12"/>
      <c r="B42" s="24"/>
      <c r="C42" s="19" t="s">
        <v>23</v>
      </c>
      <c r="D42" s="19"/>
      <c r="E42" s="102"/>
      <c r="F42" s="12"/>
      <c r="G42" s="12"/>
    </row>
    <row r="43" spans="1:8">
      <c r="A43" s="12"/>
      <c r="B43" s="23" t="s">
        <v>31</v>
      </c>
      <c r="C43" s="18" t="s">
        <v>22</v>
      </c>
      <c r="D43" s="18"/>
      <c r="E43" s="101">
        <f>SUM(D43:D44)</f>
        <v>0</v>
      </c>
      <c r="F43" s="12"/>
    </row>
    <row r="44" spans="1:8">
      <c r="A44" s="12"/>
      <c r="B44" s="24"/>
      <c r="C44" s="19" t="s">
        <v>23</v>
      </c>
      <c r="E44" s="102"/>
      <c r="F44" s="12"/>
    </row>
    <row r="45" spans="1:8">
      <c r="A45" s="12"/>
      <c r="B45" s="23" t="s">
        <v>63</v>
      </c>
      <c r="C45" s="18" t="s">
        <v>22</v>
      </c>
      <c r="D45" s="18"/>
      <c r="E45" s="101">
        <f>SUM(D45:D46)</f>
        <v>0</v>
      </c>
      <c r="F45" s="12"/>
      <c r="G45" s="12"/>
    </row>
    <row r="46" spans="1:8">
      <c r="A46" s="12"/>
      <c r="B46" s="24"/>
      <c r="C46" s="19" t="s">
        <v>23</v>
      </c>
      <c r="D46" s="19"/>
      <c r="E46" s="102"/>
      <c r="F46" s="12"/>
      <c r="G46" s="12"/>
    </row>
    <row r="47" spans="1:8">
      <c r="A47" s="12"/>
      <c r="B47" s="23" t="s">
        <v>32</v>
      </c>
      <c r="C47" s="18" t="s">
        <v>22</v>
      </c>
      <c r="D47" s="18">
        <f>IF(H47="対象",ROUNDUP(D45*0.6,-3),0)</f>
        <v>0</v>
      </c>
      <c r="E47" s="101">
        <f>SUM(D47:D48)</f>
        <v>0</v>
      </c>
      <c r="F47" s="12"/>
      <c r="G47" s="12"/>
      <c r="H47" t="s">
        <v>108</v>
      </c>
    </row>
    <row r="48" spans="1:8">
      <c r="A48" s="12"/>
      <c r="B48" s="70" t="s">
        <v>92</v>
      </c>
      <c r="C48" s="19" t="s">
        <v>23</v>
      </c>
      <c r="D48" s="19">
        <f>IF(H48="対象",ROUNDUP(D46*0.6,-3),0)</f>
        <v>0</v>
      </c>
      <c r="E48" s="102"/>
      <c r="F48" s="12"/>
      <c r="G48" s="12"/>
      <c r="H48" t="s">
        <v>108</v>
      </c>
    </row>
    <row r="49" spans="1:7">
      <c r="A49" s="12"/>
      <c r="B49" s="41" t="s">
        <v>69</v>
      </c>
      <c r="C49" s="18" t="s">
        <v>22</v>
      </c>
      <c r="D49" s="18">
        <f>IF(D38&gt;=1000000,D38*0.08,0)</f>
        <v>0</v>
      </c>
      <c r="E49" s="99">
        <f>SUM(D49:D50)</f>
        <v>0</v>
      </c>
      <c r="F49" s="12"/>
      <c r="G49" s="12"/>
    </row>
    <row r="50" spans="1:7">
      <c r="A50" s="12"/>
      <c r="B50" s="71" t="s">
        <v>94</v>
      </c>
      <c r="C50" s="19" t="s">
        <v>23</v>
      </c>
      <c r="D50" s="19">
        <f>IF(D39&gt;=1000000,D39*0.08,0)</f>
        <v>0</v>
      </c>
      <c r="E50" s="100"/>
      <c r="F50" s="12"/>
      <c r="G50" s="12"/>
    </row>
    <row r="51" spans="1:7">
      <c r="A51" s="12"/>
      <c r="B51" s="41" t="s">
        <v>70</v>
      </c>
      <c r="C51" s="18" t="s">
        <v>22</v>
      </c>
      <c r="D51" s="18">
        <f>ROUNDUP(D38*0.2,-3)</f>
        <v>0</v>
      </c>
      <c r="E51" s="99">
        <f>SUM(D51:D52)</f>
        <v>0</v>
      </c>
      <c r="F51" s="12"/>
      <c r="G51" s="12"/>
    </row>
    <row r="52" spans="1:7">
      <c r="A52" s="12"/>
      <c r="B52" s="71" t="s">
        <v>93</v>
      </c>
      <c r="C52" s="19" t="s">
        <v>23</v>
      </c>
      <c r="D52" s="19">
        <f>ROUNDUP(D39*0.2,-3)</f>
        <v>0</v>
      </c>
      <c r="E52" s="100"/>
      <c r="F52" s="12"/>
      <c r="G52" s="12"/>
    </row>
    <row r="53" spans="1:7">
      <c r="A53" s="12"/>
      <c r="B53" s="17" t="s">
        <v>71</v>
      </c>
      <c r="C53" s="26"/>
      <c r="D53" s="27"/>
      <c r="E53" s="28">
        <f>E38+E49+E51</f>
        <v>0</v>
      </c>
      <c r="F53" s="12"/>
      <c r="G53" s="12"/>
    </row>
    <row r="54" spans="1:7">
      <c r="A54" s="12"/>
      <c r="B54" s="12"/>
      <c r="C54" s="12"/>
      <c r="D54" s="12"/>
      <c r="E54" s="12"/>
      <c r="F54" s="38"/>
      <c r="G54" s="12"/>
    </row>
    <row r="55" spans="1:7">
      <c r="A55" s="12"/>
      <c r="B55" s="29" t="s">
        <v>24</v>
      </c>
      <c r="C55" s="29"/>
      <c r="D55" s="29"/>
      <c r="E55" s="29"/>
      <c r="F55" s="12"/>
      <c r="G55" s="30"/>
    </row>
    <row r="56" spans="1:7">
      <c r="A56" s="12"/>
      <c r="B56" s="29"/>
      <c r="C56" s="29"/>
      <c r="D56" s="29"/>
      <c r="E56" s="16" t="s">
        <v>7</v>
      </c>
      <c r="F56" s="12"/>
      <c r="G56" s="12"/>
    </row>
    <row r="57" spans="1:7">
      <c r="A57" s="12"/>
      <c r="B57" s="17" t="s">
        <v>0</v>
      </c>
      <c r="C57" s="17" t="s">
        <v>1</v>
      </c>
      <c r="D57" s="17"/>
      <c r="E57" s="17" t="s">
        <v>2</v>
      </c>
      <c r="F57" s="12"/>
      <c r="G57" s="12"/>
    </row>
    <row r="58" spans="1:7">
      <c r="A58" s="12"/>
      <c r="B58" s="31" t="s">
        <v>25</v>
      </c>
      <c r="C58" s="32">
        <v>0</v>
      </c>
      <c r="D58" s="33" t="s">
        <v>27</v>
      </c>
      <c r="E58" s="45">
        <f>C58*440000</f>
        <v>0</v>
      </c>
      <c r="F58" s="12"/>
      <c r="G58" s="12"/>
    </row>
    <row r="59" spans="1:7">
      <c r="A59" s="12"/>
      <c r="B59" s="17" t="s">
        <v>3</v>
      </c>
      <c r="C59" s="25"/>
      <c r="D59" s="34"/>
      <c r="E59" s="46">
        <f>E58</f>
        <v>0</v>
      </c>
      <c r="F59" s="12"/>
      <c r="G59" s="12"/>
    </row>
    <row r="60" spans="1:7" ht="18.75" customHeight="1">
      <c r="A60" s="12"/>
      <c r="B60" s="12"/>
      <c r="C60" s="12"/>
      <c r="D60" s="12"/>
      <c r="E60" s="12"/>
      <c r="F60" s="12"/>
      <c r="G60" s="12"/>
    </row>
    <row r="61" spans="1:7">
      <c r="A61" s="12"/>
      <c r="B61" s="12"/>
      <c r="C61" s="12"/>
      <c r="D61" s="12"/>
      <c r="E61" s="12"/>
      <c r="F61" s="12"/>
      <c r="G61" s="12"/>
    </row>
    <row r="62" spans="1:7">
      <c r="A62" s="12"/>
      <c r="B62" s="61" t="s">
        <v>105</v>
      </c>
      <c r="C62" s="12"/>
      <c r="D62" s="12"/>
      <c r="E62" s="12"/>
      <c r="F62" s="30"/>
      <c r="G62" s="12"/>
    </row>
    <row r="63" spans="1:7">
      <c r="A63" s="12"/>
      <c r="B63" s="62" t="s">
        <v>80</v>
      </c>
      <c r="C63" s="30"/>
      <c r="D63" s="30"/>
      <c r="E63" s="30"/>
      <c r="F63" s="12"/>
      <c r="G63" s="12"/>
    </row>
    <row r="64" spans="1:7">
      <c r="A64" s="12"/>
      <c r="B64" s="30" t="s">
        <v>95</v>
      </c>
      <c r="C64" s="30"/>
      <c r="D64" s="30"/>
      <c r="E64" s="30"/>
      <c r="F64" s="12"/>
      <c r="G64" s="12"/>
    </row>
    <row r="65" spans="1:7">
      <c r="A65" s="12"/>
      <c r="B65" s="12" t="s">
        <v>96</v>
      </c>
      <c r="C65" s="12"/>
      <c r="D65" s="12"/>
      <c r="E65" s="12"/>
      <c r="F65" s="12"/>
      <c r="G65" s="12"/>
    </row>
    <row r="66" spans="1:7">
      <c r="A66" s="12"/>
      <c r="B66" s="12" t="s">
        <v>97</v>
      </c>
      <c r="C66" s="12"/>
      <c r="D66" s="12"/>
      <c r="E66" s="12"/>
      <c r="F66" s="12"/>
      <c r="G66" s="12"/>
    </row>
    <row r="67" spans="1:7">
      <c r="A67" s="12"/>
      <c r="B67" s="12" t="s">
        <v>98</v>
      </c>
      <c r="C67" s="12"/>
      <c r="D67" s="12"/>
      <c r="E67" s="12"/>
      <c r="F67" s="12"/>
      <c r="G67" s="12"/>
    </row>
    <row r="68" spans="1:7">
      <c r="A68" s="12"/>
      <c r="B68" s="12" t="s">
        <v>99</v>
      </c>
      <c r="C68" s="12"/>
      <c r="D68" s="12"/>
      <c r="E68" s="12"/>
      <c r="F68" s="12"/>
      <c r="G68" s="12"/>
    </row>
    <row r="69" spans="1:7">
      <c r="A69" s="12"/>
      <c r="B69" s="12" t="s">
        <v>100</v>
      </c>
      <c r="C69" s="12"/>
      <c r="D69" s="12"/>
      <c r="E69" s="12"/>
      <c r="F69" s="12"/>
      <c r="G69" s="12"/>
    </row>
    <row r="70" spans="1:7">
      <c r="A70" s="12"/>
      <c r="B70" s="61" t="s">
        <v>91</v>
      </c>
      <c r="C70" s="12"/>
      <c r="D70" s="12"/>
      <c r="E70" s="12"/>
      <c r="F70" s="12"/>
      <c r="G70" s="12"/>
    </row>
    <row r="71" spans="1:7">
      <c r="A71" s="12"/>
      <c r="B71" s="29" t="s">
        <v>101</v>
      </c>
      <c r="C71" s="12"/>
      <c r="D71" s="12"/>
      <c r="E71" s="12"/>
      <c r="F71" s="12"/>
      <c r="G71" s="12"/>
    </row>
    <row r="72" spans="1:7">
      <c r="A72" s="12"/>
      <c r="B72" s="61" t="s">
        <v>24</v>
      </c>
      <c r="C72" s="12"/>
      <c r="D72" s="12"/>
      <c r="E72" s="12"/>
      <c r="F72" s="12"/>
      <c r="G72" s="12"/>
    </row>
    <row r="73" spans="1:7">
      <c r="B73" s="12" t="s">
        <v>82</v>
      </c>
      <c r="C73" s="12"/>
      <c r="D73" s="12"/>
      <c r="E73" s="12"/>
      <c r="F73" s="12"/>
    </row>
    <row r="74" spans="1:7">
      <c r="B74" s="12" t="s">
        <v>106</v>
      </c>
      <c r="C74" s="12"/>
      <c r="D74" s="12"/>
      <c r="E74" s="12"/>
      <c r="F74" s="12"/>
    </row>
    <row r="75" spans="1:7">
      <c r="A75" s="12"/>
      <c r="B75" s="29"/>
      <c r="C75" s="12"/>
      <c r="D75" s="12"/>
      <c r="E75" s="12"/>
      <c r="F75" s="12"/>
      <c r="G75" s="12"/>
    </row>
    <row r="76" spans="1:7">
      <c r="B76" s="29"/>
      <c r="C76" s="12"/>
      <c r="D76" s="12"/>
      <c r="E76" s="12"/>
      <c r="F76" s="12"/>
    </row>
    <row r="77" spans="1:7">
      <c r="B77" s="29"/>
      <c r="C77" s="12"/>
      <c r="D77" s="12"/>
      <c r="E77" s="12"/>
      <c r="F77" s="12"/>
    </row>
    <row r="78" spans="1:7">
      <c r="B78" s="29"/>
      <c r="C78" s="12"/>
      <c r="D78" s="12"/>
      <c r="E78" s="12"/>
      <c r="F78" s="12"/>
    </row>
    <row r="79" spans="1:7">
      <c r="B79" s="29"/>
      <c r="C79" s="12"/>
      <c r="D79" s="12"/>
      <c r="E79" s="12"/>
      <c r="F79" s="12"/>
    </row>
    <row r="80" spans="1:7">
      <c r="B80" s="29"/>
      <c r="C80" s="12"/>
      <c r="D80" s="12"/>
      <c r="E80" s="12"/>
      <c r="F80" s="12"/>
    </row>
    <row r="81" spans="1:7">
      <c r="B81" s="29"/>
      <c r="C81" s="12"/>
      <c r="D81" s="12"/>
      <c r="E81" s="12"/>
      <c r="F81" s="12"/>
    </row>
    <row r="82" spans="1:7">
      <c r="A82" s="12"/>
      <c r="B82" s="61"/>
      <c r="C82" s="29"/>
      <c r="D82" s="29"/>
      <c r="E82" s="29"/>
      <c r="F82" s="12"/>
      <c r="G82" s="30"/>
    </row>
    <row r="83" spans="1:7">
      <c r="B83" s="29"/>
      <c r="C83" s="12"/>
      <c r="D83" s="12"/>
      <c r="E83" s="12"/>
      <c r="F83" s="12"/>
      <c r="G83" s="11"/>
    </row>
    <row r="84" spans="1:7">
      <c r="A84" s="11"/>
      <c r="B84" s="29"/>
      <c r="C84" s="12"/>
      <c r="D84" s="12"/>
      <c r="E84" s="12"/>
      <c r="F84" s="12"/>
    </row>
    <row r="85" spans="1:7">
      <c r="B85" s="60"/>
      <c r="C85" s="12"/>
      <c r="D85" s="12"/>
      <c r="E85" s="12"/>
      <c r="F85" s="12"/>
    </row>
    <row r="86" spans="1:7">
      <c r="B86" s="60"/>
    </row>
  </sheetData>
  <mergeCells count="34">
    <mergeCell ref="E51:E52"/>
    <mergeCell ref="C32:F32"/>
    <mergeCell ref="C33:F33"/>
    <mergeCell ref="D28:E28"/>
    <mergeCell ref="C29:F29"/>
    <mergeCell ref="E47:E48"/>
    <mergeCell ref="E49:E50"/>
    <mergeCell ref="B32:B33"/>
    <mergeCell ref="E38:E39"/>
    <mergeCell ref="E41:E42"/>
    <mergeCell ref="E43:E44"/>
    <mergeCell ref="E45:E46"/>
    <mergeCell ref="B30:B31"/>
    <mergeCell ref="C30:D30"/>
    <mergeCell ref="C31:D31"/>
    <mergeCell ref="B23:B28"/>
    <mergeCell ref="D23:E23"/>
    <mergeCell ref="C24:C25"/>
    <mergeCell ref="D24:E24"/>
    <mergeCell ref="D25:E25"/>
    <mergeCell ref="C26:C27"/>
    <mergeCell ref="D26:E26"/>
    <mergeCell ref="D27:E27"/>
    <mergeCell ref="C18:F18"/>
    <mergeCell ref="B19:B21"/>
    <mergeCell ref="D19:F19"/>
    <mergeCell ref="D20:F20"/>
    <mergeCell ref="D21:F21"/>
    <mergeCell ref="C17:F17"/>
    <mergeCell ref="B2:F2"/>
    <mergeCell ref="B11:F11"/>
    <mergeCell ref="C14:F14"/>
    <mergeCell ref="C15:F15"/>
    <mergeCell ref="C16:F16"/>
  </mergeCells>
  <phoneticPr fontId="2"/>
  <conditionalFormatting sqref="E6:E8">
    <cfRule type="containsBlanks" dxfId="2" priority="1">
      <formula>LEN(TRIM(E6))=0</formula>
    </cfRule>
  </conditionalFormatting>
  <conditionalFormatting sqref="E58:E59">
    <cfRule type="expression" dxfId="1" priority="2">
      <formula>$E$59=0</formula>
    </cfRule>
  </conditionalFormatting>
  <dataValidations count="1">
    <dataValidation type="list" allowBlank="1" showInputMessage="1" showErrorMessage="1" sqref="H47:H48" xr:uid="{00000000-0002-0000-0000-000000000000}">
      <formula1>"対象,対象外"</formula1>
    </dataValidation>
  </dataValidations>
  <pageMargins left="0.19685039370078741" right="0.19685039370078741" top="0.19685039370078741" bottom="0.19685039370078741" header="0.31496062992125984" footer="0.31496062992125984"/>
  <pageSetup paperSize="9" scale="85" fitToHeight="0" orientation="portrait" r:id="rId1"/>
  <headerFooter>
    <oddFooter>&amp;L
&amp;1#&amp;"Calibri,標準"&amp;10&amp;K317100 Internal</oddFooter>
  </headerFooter>
  <rowBreaks count="1" manualBreakCount="1">
    <brk id="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9"/>
  <sheetViews>
    <sheetView showGridLines="0" zoomScale="85" zoomScaleNormal="85" zoomScaleSheetLayoutView="55" workbookViewId="0"/>
  </sheetViews>
  <sheetFormatPr defaultRowHeight="18.75"/>
  <cols>
    <col min="1" max="1" width="1.75" customWidth="1"/>
    <col min="2" max="2" width="35.625" customWidth="1"/>
    <col min="3" max="3" width="14.625" customWidth="1"/>
    <col min="4" max="4" width="14.75" customWidth="1"/>
    <col min="5" max="5" width="18.25" customWidth="1"/>
    <col min="6" max="6" width="15.375" customWidth="1"/>
    <col min="7" max="7" width="8" customWidth="1"/>
    <col min="8" max="8" width="10.625" customWidth="1"/>
    <col min="10" max="10" width="10.625" customWidth="1"/>
    <col min="11" max="11" width="37.75" bestFit="1" customWidth="1"/>
  </cols>
  <sheetData>
    <row r="1" spans="1:7" ht="28.5" customHeight="1">
      <c r="A1" s="12"/>
      <c r="B1" s="12"/>
      <c r="C1" s="12"/>
      <c r="D1" s="35"/>
      <c r="E1" s="12"/>
      <c r="F1" s="12"/>
      <c r="G1" s="12"/>
    </row>
    <row r="2" spans="1:7">
      <c r="A2" s="12"/>
      <c r="B2" s="79" t="s">
        <v>4</v>
      </c>
      <c r="C2" s="79"/>
      <c r="D2" s="79"/>
      <c r="E2" s="79"/>
      <c r="F2" s="79"/>
      <c r="G2" s="36"/>
    </row>
    <row r="3" spans="1:7">
      <c r="A3" s="12"/>
      <c r="B3" s="12"/>
      <c r="C3" s="12"/>
      <c r="D3" s="12"/>
      <c r="E3" s="12"/>
      <c r="F3" s="47" t="s">
        <v>81</v>
      </c>
      <c r="G3" s="16"/>
    </row>
    <row r="4" spans="1:7">
      <c r="A4" s="12"/>
      <c r="B4" s="12"/>
      <c r="C4" s="12"/>
      <c r="D4" s="12"/>
      <c r="E4" s="12"/>
      <c r="F4" s="12"/>
      <c r="G4" s="12"/>
    </row>
    <row r="5" spans="1:7">
      <c r="A5" s="12"/>
      <c r="B5" s="12" t="s">
        <v>8</v>
      </c>
      <c r="C5" s="12"/>
      <c r="D5" s="12"/>
      <c r="E5" s="12"/>
      <c r="F5" s="12"/>
      <c r="G5" s="12"/>
    </row>
    <row r="6" spans="1:7">
      <c r="A6" s="12"/>
      <c r="B6" s="12"/>
      <c r="C6" s="12"/>
      <c r="D6" s="72" t="s">
        <v>87</v>
      </c>
      <c r="E6" s="52" t="s">
        <v>41</v>
      </c>
      <c r="F6" s="12"/>
      <c r="G6" s="12"/>
    </row>
    <row r="7" spans="1:7">
      <c r="A7" s="12"/>
      <c r="B7" s="12"/>
      <c r="C7" s="12"/>
      <c r="D7" s="30" t="s">
        <v>88</v>
      </c>
      <c r="E7" s="52" t="s">
        <v>84</v>
      </c>
      <c r="G7" s="12"/>
    </row>
    <row r="8" spans="1:7">
      <c r="A8" s="12"/>
      <c r="B8" s="12"/>
      <c r="C8" s="12"/>
      <c r="D8" s="30" t="s">
        <v>89</v>
      </c>
      <c r="E8" s="52" t="s">
        <v>110</v>
      </c>
      <c r="F8" s="47"/>
      <c r="G8" s="16"/>
    </row>
    <row r="9" spans="1:7">
      <c r="A9" s="12"/>
      <c r="B9" s="12"/>
      <c r="C9" s="12"/>
      <c r="D9" s="16"/>
      <c r="E9" s="12"/>
      <c r="F9" s="16"/>
      <c r="G9" s="16"/>
    </row>
    <row r="10" spans="1:7">
      <c r="A10" s="12"/>
      <c r="B10" s="12" t="s">
        <v>111</v>
      </c>
      <c r="C10" s="12"/>
      <c r="D10" s="12"/>
      <c r="E10" s="12"/>
      <c r="F10" s="12"/>
      <c r="G10" s="12"/>
    </row>
    <row r="11" spans="1:7">
      <c r="A11" s="12"/>
      <c r="B11" s="79" t="s">
        <v>6</v>
      </c>
      <c r="C11" s="79"/>
      <c r="D11" s="79"/>
      <c r="E11" s="79"/>
      <c r="F11" s="79"/>
      <c r="G11" s="36"/>
    </row>
    <row r="12" spans="1:7">
      <c r="A12" s="12"/>
      <c r="B12" s="37" t="s">
        <v>17</v>
      </c>
      <c r="C12" s="12"/>
      <c r="D12" s="12"/>
      <c r="E12" s="12"/>
      <c r="F12" s="12"/>
      <c r="G12" s="12"/>
    </row>
    <row r="13" spans="1:7">
      <c r="A13" s="12"/>
      <c r="B13" s="37"/>
      <c r="C13" s="12"/>
      <c r="D13" s="12"/>
      <c r="E13" s="12"/>
      <c r="F13" s="12"/>
      <c r="G13" s="12"/>
    </row>
    <row r="14" spans="1:7" ht="18.75" customHeight="1">
      <c r="A14" s="12"/>
      <c r="B14" s="1" t="s">
        <v>109</v>
      </c>
      <c r="C14" s="117" t="s">
        <v>42</v>
      </c>
      <c r="D14" s="118"/>
      <c r="E14" s="118"/>
      <c r="F14" s="119"/>
      <c r="G14" s="7"/>
    </row>
    <row r="15" spans="1:7" ht="67.5" customHeight="1">
      <c r="A15" s="12"/>
      <c r="B15" s="1" t="s">
        <v>9</v>
      </c>
      <c r="C15" s="112" t="s">
        <v>65</v>
      </c>
      <c r="D15" s="113"/>
      <c r="E15" s="113"/>
      <c r="F15" s="114"/>
      <c r="G15" s="7"/>
    </row>
    <row r="16" spans="1:7" ht="51" customHeight="1">
      <c r="A16" s="12"/>
      <c r="B16" s="1" t="s">
        <v>10</v>
      </c>
      <c r="C16" s="112" t="s">
        <v>43</v>
      </c>
      <c r="D16" s="118"/>
      <c r="E16" s="118"/>
      <c r="F16" s="119"/>
      <c r="G16" s="7"/>
    </row>
    <row r="17" spans="1:7" ht="34.5">
      <c r="A17" s="12"/>
      <c r="B17" s="1" t="s">
        <v>30</v>
      </c>
      <c r="C17" s="117" t="s">
        <v>44</v>
      </c>
      <c r="D17" s="118"/>
      <c r="E17" s="118"/>
      <c r="F17" s="119"/>
      <c r="G17" s="7"/>
    </row>
    <row r="18" spans="1:7">
      <c r="A18" s="12"/>
      <c r="B18" s="1" t="s">
        <v>11</v>
      </c>
      <c r="C18" s="117" t="s">
        <v>45</v>
      </c>
      <c r="D18" s="118"/>
      <c r="E18" s="118"/>
      <c r="F18" s="119"/>
      <c r="G18" s="7"/>
    </row>
    <row r="19" spans="1:7">
      <c r="A19" s="12"/>
      <c r="B19" s="83" t="s">
        <v>12</v>
      </c>
      <c r="C19" s="59" t="s">
        <v>64</v>
      </c>
      <c r="D19" s="120" t="s">
        <v>47</v>
      </c>
      <c r="E19" s="120"/>
      <c r="F19" s="121"/>
      <c r="G19" s="7"/>
    </row>
    <row r="20" spans="1:7" ht="36.75" customHeight="1">
      <c r="A20" s="12"/>
      <c r="B20" s="83"/>
      <c r="C20" s="14" t="s">
        <v>33</v>
      </c>
      <c r="D20" s="122" t="s">
        <v>46</v>
      </c>
      <c r="E20" s="122"/>
      <c r="F20" s="123"/>
      <c r="G20" s="7"/>
    </row>
    <row r="21" spans="1:7" ht="34.5">
      <c r="A21" s="12"/>
      <c r="B21" s="83"/>
      <c r="C21" s="14" t="s">
        <v>37</v>
      </c>
      <c r="D21" s="84"/>
      <c r="E21" s="84"/>
      <c r="F21" s="85"/>
      <c r="G21" s="7"/>
    </row>
    <row r="22" spans="1:7">
      <c r="A22" s="12"/>
      <c r="B22" s="1" t="s">
        <v>13</v>
      </c>
      <c r="C22" s="3" t="s">
        <v>38</v>
      </c>
      <c r="D22" s="4" t="s">
        <v>39</v>
      </c>
      <c r="E22" s="53">
        <v>46022</v>
      </c>
      <c r="F22" s="5"/>
      <c r="G22" s="8"/>
    </row>
    <row r="23" spans="1:7">
      <c r="A23" s="12"/>
      <c r="B23" s="90" t="s">
        <v>35</v>
      </c>
      <c r="C23" s="14"/>
      <c r="D23" s="93" t="s">
        <v>36</v>
      </c>
      <c r="E23" s="93"/>
      <c r="F23" s="15" t="s">
        <v>18</v>
      </c>
      <c r="G23" s="12"/>
    </row>
    <row r="24" spans="1:7">
      <c r="A24" s="12"/>
      <c r="B24" s="91"/>
      <c r="C24" s="124" t="s">
        <v>64</v>
      </c>
      <c r="D24" s="126" t="s">
        <v>48</v>
      </c>
      <c r="E24" s="126"/>
      <c r="F24" s="54" t="s">
        <v>49</v>
      </c>
      <c r="G24" s="7"/>
    </row>
    <row r="25" spans="1:7">
      <c r="A25" s="12"/>
      <c r="B25" s="91"/>
      <c r="C25" s="125"/>
      <c r="D25" s="127" t="s">
        <v>50</v>
      </c>
      <c r="E25" s="128"/>
      <c r="F25" s="55" t="s">
        <v>51</v>
      </c>
      <c r="G25" s="7"/>
    </row>
    <row r="26" spans="1:7">
      <c r="A26" s="12"/>
      <c r="B26" s="91"/>
      <c r="C26" s="94" t="s">
        <v>33</v>
      </c>
      <c r="D26" s="126" t="s">
        <v>52</v>
      </c>
      <c r="E26" s="126"/>
      <c r="F26" s="54" t="s">
        <v>54</v>
      </c>
      <c r="G26" s="7"/>
    </row>
    <row r="27" spans="1:7">
      <c r="A27" s="12"/>
      <c r="B27" s="91"/>
      <c r="C27" s="95"/>
      <c r="D27" s="127" t="s">
        <v>53</v>
      </c>
      <c r="E27" s="128"/>
      <c r="F27" s="55" t="s">
        <v>55</v>
      </c>
      <c r="G27" s="7"/>
    </row>
    <row r="28" spans="1:7" ht="34.5">
      <c r="A28" s="12"/>
      <c r="B28" s="92"/>
      <c r="C28" s="14" t="s">
        <v>34</v>
      </c>
      <c r="D28" s="84"/>
      <c r="E28" s="84"/>
      <c r="F28" s="13"/>
      <c r="G28" s="7"/>
    </row>
    <row r="29" spans="1:7">
      <c r="A29" s="12"/>
      <c r="B29" s="1" t="s">
        <v>14</v>
      </c>
      <c r="C29" s="112" t="s">
        <v>62</v>
      </c>
      <c r="D29" s="113"/>
      <c r="E29" s="113"/>
      <c r="F29" s="114"/>
      <c r="G29" s="7"/>
    </row>
    <row r="30" spans="1:7">
      <c r="A30" s="12"/>
      <c r="B30" s="83" t="s">
        <v>15</v>
      </c>
      <c r="C30" s="86" t="s">
        <v>19</v>
      </c>
      <c r="D30" s="87"/>
      <c r="E30" s="6" t="s">
        <v>20</v>
      </c>
      <c r="F30" s="6" t="s">
        <v>21</v>
      </c>
      <c r="G30" s="9"/>
    </row>
    <row r="31" spans="1:7">
      <c r="A31" s="12"/>
      <c r="B31" s="83"/>
      <c r="C31" s="115" t="s">
        <v>59</v>
      </c>
      <c r="D31" s="116"/>
      <c r="E31" s="56" t="s">
        <v>60</v>
      </c>
      <c r="F31" s="56" t="s">
        <v>61</v>
      </c>
      <c r="G31" s="10"/>
    </row>
    <row r="32" spans="1:7" ht="36.75" customHeight="1">
      <c r="A32" s="12"/>
      <c r="B32" s="90" t="s">
        <v>57</v>
      </c>
      <c r="C32" s="103" t="s">
        <v>56</v>
      </c>
      <c r="D32" s="104"/>
      <c r="E32" s="104"/>
      <c r="F32" s="105"/>
      <c r="G32" s="51"/>
    </row>
    <row r="33" spans="1:13" ht="74.25" customHeight="1">
      <c r="A33" s="12"/>
      <c r="B33" s="92"/>
      <c r="C33" s="109" t="s">
        <v>58</v>
      </c>
      <c r="D33" s="110"/>
      <c r="E33" s="110"/>
      <c r="F33" s="111"/>
      <c r="G33" s="51"/>
    </row>
    <row r="34" spans="1:13">
      <c r="B34" s="2"/>
    </row>
    <row r="35" spans="1:13">
      <c r="B35" s="2"/>
    </row>
    <row r="36" spans="1:13">
      <c r="B36" s="2"/>
    </row>
    <row r="37" spans="1:13">
      <c r="B37" s="2"/>
    </row>
    <row r="38" spans="1:13">
      <c r="B38" s="2"/>
    </row>
    <row r="39" spans="1:13">
      <c r="A39" s="12"/>
      <c r="B39" s="12" t="s">
        <v>26</v>
      </c>
      <c r="C39" s="12"/>
      <c r="D39" s="12"/>
      <c r="E39" s="12"/>
      <c r="F39" s="12"/>
      <c r="G39" s="12"/>
    </row>
    <row r="40" spans="1:13">
      <c r="A40" s="12"/>
      <c r="B40" s="12"/>
      <c r="C40" s="12"/>
      <c r="D40" s="12"/>
      <c r="E40" s="16" t="s">
        <v>7</v>
      </c>
      <c r="F40" s="16"/>
      <c r="G40" s="16"/>
    </row>
    <row r="41" spans="1:13">
      <c r="A41" s="12"/>
      <c r="B41" s="17" t="s">
        <v>0</v>
      </c>
      <c r="C41" s="17" t="s">
        <v>1</v>
      </c>
      <c r="D41" s="17"/>
      <c r="E41" s="17" t="s">
        <v>2</v>
      </c>
      <c r="F41" s="12"/>
      <c r="G41" s="12"/>
      <c r="H41" s="12"/>
      <c r="I41" s="12"/>
      <c r="J41" s="12"/>
      <c r="K41" s="12"/>
      <c r="L41" s="12"/>
      <c r="M41" s="12"/>
    </row>
    <row r="42" spans="1:13">
      <c r="A42" s="12"/>
      <c r="B42" s="39" t="s">
        <v>68</v>
      </c>
      <c r="C42" s="18" t="s">
        <v>22</v>
      </c>
      <c r="D42" s="18">
        <f>SUMIF($C$45:$C$52,C42,$D$45:$D$52)</f>
        <v>1354000</v>
      </c>
      <c r="E42" s="99">
        <f>SUM(D42:D43)</f>
        <v>1354000</v>
      </c>
      <c r="F42" s="12"/>
      <c r="G42" s="73" t="s">
        <v>72</v>
      </c>
      <c r="H42" s="69"/>
      <c r="I42" s="12"/>
      <c r="J42" s="12"/>
      <c r="K42" s="12"/>
    </row>
    <row r="43" spans="1:13">
      <c r="A43" s="12"/>
      <c r="B43" s="40"/>
      <c r="C43" s="19" t="s">
        <v>23</v>
      </c>
      <c r="D43" s="19">
        <f>SUMIF($C$45:$C$52,C43,$D$45:$D$52)</f>
        <v>0</v>
      </c>
      <c r="E43" s="100"/>
      <c r="F43" s="12"/>
      <c r="G43" s="29" t="s">
        <v>66</v>
      </c>
      <c r="H43" s="12"/>
      <c r="I43" s="12"/>
      <c r="J43" s="12"/>
      <c r="K43" s="12"/>
    </row>
    <row r="44" spans="1:13">
      <c r="A44" s="12"/>
      <c r="B44" s="20" t="s">
        <v>28</v>
      </c>
      <c r="C44" s="21"/>
      <c r="D44" s="21"/>
      <c r="E44" s="22"/>
      <c r="F44" s="12"/>
      <c r="G44" s="30" t="s">
        <v>28</v>
      </c>
      <c r="H44" s="12"/>
      <c r="I44" s="12"/>
      <c r="J44" s="12"/>
      <c r="K44" s="12"/>
    </row>
    <row r="45" spans="1:13">
      <c r="A45" s="12"/>
      <c r="B45" s="23" t="s">
        <v>29</v>
      </c>
      <c r="C45" s="18" t="s">
        <v>22</v>
      </c>
      <c r="D45" s="64">
        <v>922000</v>
      </c>
      <c r="E45" s="101">
        <f>SUM(D45:D46)</f>
        <v>922000</v>
      </c>
      <c r="F45" s="12"/>
      <c r="G45" s="61" t="s">
        <v>73</v>
      </c>
      <c r="H45" s="12"/>
      <c r="I45" s="29"/>
      <c r="J45" s="12"/>
      <c r="K45" s="12"/>
    </row>
    <row r="46" spans="1:13">
      <c r="A46" s="12"/>
      <c r="B46" s="24"/>
      <c r="C46" s="19" t="s">
        <v>23</v>
      </c>
      <c r="D46" s="65">
        <v>0</v>
      </c>
      <c r="E46" s="102"/>
      <c r="F46" s="12"/>
      <c r="G46" s="29" t="s">
        <v>78</v>
      </c>
      <c r="H46" s="12"/>
      <c r="I46" s="60"/>
      <c r="J46" s="12"/>
      <c r="K46" s="12"/>
    </row>
    <row r="47" spans="1:13">
      <c r="A47" s="12"/>
      <c r="B47" s="23" t="s">
        <v>31</v>
      </c>
      <c r="C47" s="18" t="s">
        <v>22</v>
      </c>
      <c r="D47" s="64">
        <v>0</v>
      </c>
      <c r="E47" s="101">
        <f>SUM(D47:D48)</f>
        <v>0</v>
      </c>
      <c r="F47" s="12"/>
      <c r="G47" s="61" t="s">
        <v>74</v>
      </c>
      <c r="H47" s="12"/>
      <c r="I47" s="29"/>
      <c r="J47" s="12"/>
      <c r="K47" s="12"/>
    </row>
    <row r="48" spans="1:13">
      <c r="A48" s="12"/>
      <c r="B48" s="24"/>
      <c r="C48" s="19" t="s">
        <v>23</v>
      </c>
      <c r="D48" s="66">
        <v>0</v>
      </c>
      <c r="E48" s="102"/>
      <c r="F48" s="12"/>
      <c r="G48" s="29" t="s">
        <v>67</v>
      </c>
      <c r="H48" s="12"/>
      <c r="I48" s="29"/>
      <c r="J48" s="12"/>
      <c r="K48" s="12"/>
    </row>
    <row r="49" spans="1:13">
      <c r="A49" s="12"/>
      <c r="B49" s="23" t="s">
        <v>63</v>
      </c>
      <c r="C49" s="18" t="s">
        <v>22</v>
      </c>
      <c r="D49" s="64">
        <v>270000</v>
      </c>
      <c r="E49" s="101">
        <f>SUM(D49:D50)</f>
        <v>270000</v>
      </c>
      <c r="F49" s="12"/>
      <c r="G49" s="61" t="s">
        <v>75</v>
      </c>
      <c r="H49" s="12"/>
      <c r="I49" s="29"/>
      <c r="J49" s="12"/>
      <c r="K49" s="12"/>
    </row>
    <row r="50" spans="1:13">
      <c r="A50" s="63"/>
      <c r="B50" s="67"/>
      <c r="C50" s="19" t="s">
        <v>23</v>
      </c>
      <c r="D50" s="65">
        <v>0</v>
      </c>
      <c r="E50" s="102"/>
      <c r="F50" s="12"/>
      <c r="G50" s="29" t="s">
        <v>79</v>
      </c>
      <c r="H50" s="12"/>
      <c r="I50" s="29"/>
      <c r="J50" s="12"/>
      <c r="K50" s="12"/>
    </row>
    <row r="51" spans="1:13">
      <c r="A51" s="12"/>
      <c r="B51" s="23" t="s">
        <v>32</v>
      </c>
      <c r="C51" s="18" t="s">
        <v>22</v>
      </c>
      <c r="D51" s="18">
        <f>IF(F51="対象",ROUNDUP(D49*0.6,-3),0)</f>
        <v>162000</v>
      </c>
      <c r="E51" s="101">
        <f>SUM(D51:D52)</f>
        <v>162000</v>
      </c>
      <c r="F51" s="74" t="s">
        <v>108</v>
      </c>
      <c r="G51" s="61" t="s">
        <v>76</v>
      </c>
      <c r="H51" s="12"/>
      <c r="I51" s="29"/>
      <c r="J51" s="12"/>
      <c r="K51" s="12"/>
    </row>
    <row r="52" spans="1:13">
      <c r="A52" s="12"/>
      <c r="B52" s="70" t="s">
        <v>92</v>
      </c>
      <c r="C52" s="19" t="s">
        <v>23</v>
      </c>
      <c r="D52" s="19">
        <f>IF(F52="対象",ROUNDUP(D50*0.6,-3),0)</f>
        <v>0</v>
      </c>
      <c r="E52" s="102"/>
      <c r="F52" s="75" t="s">
        <v>108</v>
      </c>
      <c r="G52" s="29" t="s">
        <v>86</v>
      </c>
      <c r="H52" s="12"/>
      <c r="I52" s="29"/>
      <c r="J52" s="12"/>
      <c r="K52" s="12"/>
    </row>
    <row r="53" spans="1:13">
      <c r="A53" s="12"/>
      <c r="B53" s="41" t="s">
        <v>69</v>
      </c>
      <c r="C53" s="18" t="s">
        <v>22</v>
      </c>
      <c r="D53" s="18">
        <f>IF(D42&gt;=1000000,D42*0.08,0)</f>
        <v>108320</v>
      </c>
      <c r="E53" s="99">
        <f>SUM(D53:D54)</f>
        <v>108320</v>
      </c>
      <c r="F53" s="12"/>
      <c r="G53" s="68" t="s">
        <v>77</v>
      </c>
      <c r="H53" s="69"/>
      <c r="I53" s="29"/>
      <c r="J53" s="12"/>
      <c r="K53" s="12"/>
    </row>
    <row r="54" spans="1:13">
      <c r="A54" s="12"/>
      <c r="B54" s="71" t="s">
        <v>94</v>
      </c>
      <c r="C54" s="19" t="s">
        <v>23</v>
      </c>
      <c r="D54" s="19">
        <f>IF(D43&gt;=1000000,D43*0.08,0)</f>
        <v>0</v>
      </c>
      <c r="E54" s="100"/>
      <c r="F54" s="12"/>
      <c r="G54" s="29" t="s">
        <v>112</v>
      </c>
      <c r="H54" s="12"/>
      <c r="I54" s="29"/>
      <c r="J54" s="12"/>
      <c r="K54" s="12"/>
    </row>
    <row r="55" spans="1:13">
      <c r="A55" s="12"/>
      <c r="B55" s="41" t="s">
        <v>70</v>
      </c>
      <c r="C55" s="18" t="s">
        <v>22</v>
      </c>
      <c r="D55" s="18">
        <f>ROUNDUP(D42*0.2,-3)</f>
        <v>271000</v>
      </c>
      <c r="E55" s="99">
        <f>SUM(D55:D56)</f>
        <v>271000</v>
      </c>
      <c r="F55" s="12"/>
      <c r="G55" s="68" t="s">
        <v>85</v>
      </c>
      <c r="H55" s="69"/>
      <c r="I55" s="12"/>
      <c r="J55" s="12"/>
      <c r="K55" s="12"/>
    </row>
    <row r="56" spans="1:13">
      <c r="A56" s="12"/>
      <c r="B56" s="71" t="s">
        <v>93</v>
      </c>
      <c r="C56" s="19" t="s">
        <v>23</v>
      </c>
      <c r="D56" s="19">
        <f>ROUNDUP(D43*0.2,-3)</f>
        <v>0</v>
      </c>
      <c r="E56" s="100"/>
      <c r="F56" s="12"/>
      <c r="G56" s="29" t="s">
        <v>102</v>
      </c>
      <c r="H56" s="12"/>
      <c r="I56" s="12"/>
      <c r="J56" s="12"/>
      <c r="K56" s="12"/>
    </row>
    <row r="57" spans="1:13">
      <c r="A57" s="12"/>
      <c r="B57" s="17" t="s">
        <v>71</v>
      </c>
      <c r="C57" s="26"/>
      <c r="D57" s="27"/>
      <c r="E57" s="28">
        <f>E42+E53+E55</f>
        <v>1733320</v>
      </c>
      <c r="F57" s="12"/>
      <c r="G57" s="12"/>
      <c r="H57" s="12"/>
      <c r="I57" s="12"/>
      <c r="J57" s="12"/>
      <c r="K57" s="12"/>
      <c r="L57" s="12"/>
      <c r="M57" s="12"/>
    </row>
    <row r="58" spans="1:13">
      <c r="A58" s="12"/>
      <c r="B58" s="12"/>
      <c r="C58" s="12"/>
      <c r="D58" s="12"/>
      <c r="E58" s="12"/>
      <c r="F58" s="38"/>
      <c r="G58" s="12"/>
      <c r="H58" s="12"/>
      <c r="I58" s="12"/>
      <c r="J58" s="12"/>
      <c r="K58" s="12"/>
      <c r="L58" s="12"/>
      <c r="M58" s="12"/>
    </row>
    <row r="59" spans="1:13">
      <c r="A59" s="12"/>
      <c r="B59" s="29" t="s">
        <v>24</v>
      </c>
      <c r="C59" s="29"/>
      <c r="D59" s="29"/>
      <c r="E59" s="29"/>
      <c r="F59" s="12"/>
      <c r="G59" s="30"/>
    </row>
    <row r="60" spans="1:13">
      <c r="A60" s="12"/>
      <c r="B60" s="29"/>
      <c r="C60" s="29"/>
      <c r="D60" s="29"/>
      <c r="E60" s="16" t="s">
        <v>7</v>
      </c>
      <c r="F60" s="12"/>
      <c r="G60" s="12"/>
    </row>
    <row r="61" spans="1:13">
      <c r="A61" s="12"/>
      <c r="B61" s="17" t="s">
        <v>0</v>
      </c>
      <c r="C61" s="17" t="s">
        <v>1</v>
      </c>
      <c r="D61" s="17"/>
      <c r="E61" s="17" t="s">
        <v>2</v>
      </c>
      <c r="F61" s="12"/>
      <c r="G61" s="12"/>
    </row>
    <row r="62" spans="1:13">
      <c r="A62" s="12"/>
      <c r="B62" s="31" t="s">
        <v>25</v>
      </c>
      <c r="C62" s="57">
        <v>1</v>
      </c>
      <c r="D62" s="33" t="s">
        <v>27</v>
      </c>
      <c r="E62" s="45">
        <f>C62*440000</f>
        <v>440000</v>
      </c>
      <c r="F62" s="12"/>
      <c r="G62" s="12"/>
      <c r="H62" s="58"/>
    </row>
    <row r="63" spans="1:13">
      <c r="A63" s="12"/>
      <c r="B63" s="17" t="s">
        <v>3</v>
      </c>
      <c r="C63" s="25"/>
      <c r="D63" s="34"/>
      <c r="E63" s="46">
        <f>E62</f>
        <v>440000</v>
      </c>
      <c r="F63" s="12"/>
      <c r="G63" s="12"/>
    </row>
    <row r="64" spans="1:13" ht="18.75" customHeight="1">
      <c r="A64" s="12"/>
      <c r="B64" s="12"/>
      <c r="C64" s="12"/>
      <c r="D64" s="12"/>
      <c r="E64" s="12"/>
      <c r="F64" s="12"/>
      <c r="G64" s="12"/>
    </row>
    <row r="65" spans="1:8">
      <c r="A65" s="12"/>
      <c r="B65" s="12"/>
      <c r="C65" s="12"/>
      <c r="D65" s="12"/>
      <c r="E65" s="12"/>
      <c r="F65" s="12"/>
      <c r="G65" s="12"/>
    </row>
    <row r="66" spans="1:8" s="29" customFormat="1">
      <c r="A66" s="12"/>
      <c r="B66" s="61" t="s">
        <v>105</v>
      </c>
      <c r="C66" s="12"/>
      <c r="D66" s="12"/>
      <c r="E66" s="12"/>
      <c r="F66" s="30"/>
      <c r="G66" s="12"/>
      <c r="H66" s="61"/>
    </row>
    <row r="67" spans="1:8" s="29" customFormat="1">
      <c r="A67" s="12"/>
      <c r="B67" s="62" t="s">
        <v>80</v>
      </c>
      <c r="C67" s="12"/>
      <c r="D67" s="12"/>
      <c r="E67" s="12"/>
      <c r="F67" s="30"/>
      <c r="G67" s="12"/>
      <c r="H67" s="62"/>
    </row>
    <row r="68" spans="1:8" s="29" customFormat="1">
      <c r="A68" s="12"/>
      <c r="B68" s="30" t="s">
        <v>95</v>
      </c>
      <c r="C68" s="30"/>
      <c r="D68" s="30"/>
      <c r="E68" s="30"/>
      <c r="F68" s="12"/>
      <c r="G68" s="12"/>
      <c r="H68" s="30"/>
    </row>
    <row r="69" spans="1:8" s="29" customFormat="1">
      <c r="A69" s="12"/>
      <c r="B69" s="12" t="s">
        <v>96</v>
      </c>
      <c r="C69" s="12"/>
      <c r="D69" s="12"/>
      <c r="E69" s="12"/>
      <c r="F69" s="12"/>
      <c r="G69" s="12"/>
    </row>
    <row r="70" spans="1:8" s="29" customFormat="1">
      <c r="A70" s="12"/>
      <c r="B70" s="12" t="s">
        <v>97</v>
      </c>
      <c r="C70" s="12"/>
      <c r="D70" s="12"/>
      <c r="E70" s="12"/>
      <c r="F70" s="12"/>
      <c r="G70" s="12"/>
    </row>
    <row r="71" spans="1:8" s="29" customFormat="1">
      <c r="A71" s="12"/>
      <c r="B71" s="12" t="s">
        <v>98</v>
      </c>
      <c r="C71" s="12"/>
      <c r="D71" s="12"/>
      <c r="E71" s="12"/>
      <c r="F71" s="12"/>
      <c r="G71" s="12"/>
    </row>
    <row r="72" spans="1:8" s="29" customFormat="1">
      <c r="A72" s="12"/>
      <c r="B72" s="12" t="s">
        <v>99</v>
      </c>
      <c r="C72" s="12"/>
      <c r="D72" s="12"/>
      <c r="E72" s="12"/>
      <c r="F72" s="12"/>
      <c r="G72" s="12"/>
    </row>
    <row r="73" spans="1:8" s="29" customFormat="1">
      <c r="A73" s="12"/>
      <c r="B73" s="12" t="s">
        <v>100</v>
      </c>
      <c r="C73" s="12"/>
      <c r="D73" s="12"/>
      <c r="E73" s="12"/>
      <c r="F73" s="12"/>
      <c r="G73" s="12"/>
    </row>
    <row r="74" spans="1:8" s="29" customFormat="1">
      <c r="A74" s="12"/>
      <c r="B74" s="61" t="s">
        <v>91</v>
      </c>
      <c r="C74" s="12"/>
      <c r="D74" s="12"/>
      <c r="E74" s="12"/>
      <c r="F74" s="12"/>
      <c r="G74" s="12"/>
      <c r="H74" s="61"/>
    </row>
    <row r="75" spans="1:8" s="29" customFormat="1">
      <c r="A75" s="12"/>
      <c r="B75" s="29" t="s">
        <v>101</v>
      </c>
      <c r="C75" s="12"/>
      <c r="D75" s="12"/>
      <c r="E75" s="12"/>
      <c r="F75" s="12"/>
      <c r="G75" s="12"/>
    </row>
    <row r="76" spans="1:8" s="29" customFormat="1">
      <c r="A76" s="12"/>
      <c r="B76" s="61" t="s">
        <v>24</v>
      </c>
      <c r="C76" s="12"/>
      <c r="D76" s="12"/>
      <c r="E76" s="12"/>
      <c r="F76" s="12"/>
      <c r="G76" s="12"/>
    </row>
    <row r="77" spans="1:8" s="29" customFormat="1">
      <c r="A77" s="12"/>
      <c r="B77" s="12" t="s">
        <v>82</v>
      </c>
      <c r="C77" s="12"/>
      <c r="D77" s="12"/>
      <c r="E77" s="12"/>
      <c r="F77" s="12"/>
      <c r="G77" s="12"/>
    </row>
    <row r="78" spans="1:8" s="29" customFormat="1">
      <c r="A78" s="12"/>
      <c r="B78" s="12" t="s">
        <v>107</v>
      </c>
      <c r="C78" s="12"/>
      <c r="D78" s="12"/>
      <c r="E78" s="12"/>
      <c r="F78" s="12"/>
      <c r="G78" s="12"/>
      <c r="H78" s="61"/>
    </row>
    <row r="79" spans="1:8">
      <c r="A79" s="12"/>
      <c r="B79" s="29"/>
      <c r="C79" s="12"/>
      <c r="D79" s="12"/>
      <c r="E79" s="12"/>
      <c r="F79" s="12"/>
      <c r="G79" s="12"/>
      <c r="H79" s="29"/>
    </row>
    <row r="80" spans="1:8">
      <c r="A80" s="12"/>
      <c r="C80" s="12"/>
      <c r="D80" s="12"/>
      <c r="E80" s="12"/>
      <c r="F80" s="12"/>
      <c r="G80" s="12"/>
    </row>
    <row r="88" spans="1:7">
      <c r="F88" s="11"/>
      <c r="G88" s="11"/>
    </row>
    <row r="89" spans="1:7">
      <c r="A89" s="11"/>
      <c r="B89" s="11"/>
      <c r="C89" s="11"/>
      <c r="D89" s="11"/>
      <c r="E89" s="11"/>
    </row>
  </sheetData>
  <mergeCells count="34">
    <mergeCell ref="C17:F17"/>
    <mergeCell ref="B2:F2"/>
    <mergeCell ref="B11:F11"/>
    <mergeCell ref="C14:F14"/>
    <mergeCell ref="C15:F15"/>
    <mergeCell ref="C16:F16"/>
    <mergeCell ref="B30:B31"/>
    <mergeCell ref="C30:D30"/>
    <mergeCell ref="C31:D31"/>
    <mergeCell ref="C18:F18"/>
    <mergeCell ref="B19:B21"/>
    <mergeCell ref="D19:F19"/>
    <mergeCell ref="D20:F20"/>
    <mergeCell ref="D21:F21"/>
    <mergeCell ref="B23:B28"/>
    <mergeCell ref="D23:E23"/>
    <mergeCell ref="C24:C25"/>
    <mergeCell ref="D24:E24"/>
    <mergeCell ref="D25:E25"/>
    <mergeCell ref="C26:C27"/>
    <mergeCell ref="D26:E26"/>
    <mergeCell ref="D27:E27"/>
    <mergeCell ref="D28:E28"/>
    <mergeCell ref="C29:F29"/>
    <mergeCell ref="E49:E50"/>
    <mergeCell ref="E51:E52"/>
    <mergeCell ref="E53:E54"/>
    <mergeCell ref="E55:E56"/>
    <mergeCell ref="B32:B33"/>
    <mergeCell ref="C32:F32"/>
    <mergeCell ref="C33:F33"/>
    <mergeCell ref="E42:E43"/>
    <mergeCell ref="E45:E46"/>
    <mergeCell ref="E47:E48"/>
  </mergeCells>
  <phoneticPr fontId="2"/>
  <conditionalFormatting sqref="E62:E63">
    <cfRule type="expression" dxfId="0" priority="1">
      <formula>$E$63=0</formula>
    </cfRule>
  </conditionalFormatting>
  <dataValidations count="1">
    <dataValidation type="list" allowBlank="1" showInputMessage="1" showErrorMessage="1" sqref="F51:F52" xr:uid="{00000000-0002-0000-0100-000000000000}">
      <formula1>"対象,対象外"</formula1>
    </dataValidation>
  </dataValidation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headerFooter>
    <oddHeader>&amp;L&amp;KFF0000&amp;A&amp;R&amp;KFF0000&amp;F</oddHeader>
    <oddFooter>&amp;L
&amp;1#&amp;"Calibri,標準"&amp;10&amp;K317100 Internal</oddFooter>
  </headerFooter>
  <rowBreaks count="1" manualBreakCount="1"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【様式】申請書</vt:lpstr>
      <vt:lpstr>【記入例】申請書</vt:lpstr>
      <vt:lpstr>【記入例】申請書!Print_Area</vt:lpstr>
      <vt:lpstr>【様式】申請書!Print_Area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藤江 忍</dc:creator>
  <cp:lastModifiedBy>中村 俊成</cp:lastModifiedBy>
  <cp:lastPrinted>2026-06-23T05:37:18Z</cp:lastPrinted>
  <dcterms:created xsi:type="dcterms:W3CDTF">2022-10-06T09:25:53Z</dcterms:created>
  <dcterms:modified xsi:type="dcterms:W3CDTF">2026-06-23T05:43:48Z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0c6f-39e5-434a-b4c3-be3e591a7835_Enabled">
    <vt:lpwstr>true</vt:lpwstr>
  </property>
  <property fmtid="{D5CDD505-2E9C-101B-9397-08002B2CF9AE}" pid="3" name="MSIP_Label_b7900c6f-39e5-434a-b4c3-be3e591a7835_SetDate">
    <vt:lpwstr>2024-11-13T02:07:22Z</vt:lpwstr>
  </property>
  <property fmtid="{D5CDD505-2E9C-101B-9397-08002B2CF9AE}" pid="4" name="MSIP_Label_b7900c6f-39e5-434a-b4c3-be3e591a7835_Method">
    <vt:lpwstr>Standard</vt:lpwstr>
  </property>
  <property fmtid="{D5CDD505-2E9C-101B-9397-08002B2CF9AE}" pid="5" name="MSIP_Label_b7900c6f-39e5-434a-b4c3-be3e591a7835_Name">
    <vt:lpwstr>b7900c6f-39e5-434a-b4c3-be3e591a7835</vt:lpwstr>
  </property>
  <property fmtid="{D5CDD505-2E9C-101B-9397-08002B2CF9AE}" pid="6" name="MSIP_Label_b7900c6f-39e5-434a-b4c3-be3e591a7835_SiteId">
    <vt:lpwstr>602fb212-70b3-4ef8-938e-9ba98c5ab37a</vt:lpwstr>
  </property>
  <property fmtid="{D5CDD505-2E9C-101B-9397-08002B2CF9AE}" pid="7" name="MSIP_Label_b7900c6f-39e5-434a-b4c3-be3e591a7835_ActionId">
    <vt:lpwstr>ee6a6f2b-b980-4ae6-97b2-ddce4b76b198</vt:lpwstr>
  </property>
  <property fmtid="{D5CDD505-2E9C-101B-9397-08002B2CF9AE}" pid="8" name="MSIP_Label_b7900c6f-39e5-434a-b4c3-be3e591a7835_ContentBits">
    <vt:lpwstr>2</vt:lpwstr>
  </property>
</Properties>
</file>