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3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W:\卒後支援室\○初期研修支援係\01 募集要項・願書\登録願書\令和９年度\"/>
    </mc:Choice>
  </mc:AlternateContent>
  <xr:revisionPtr revIDLastSave="0" documentId="13_ncr:1_{1CAEB986-FFF6-476C-990E-C79EFE86A731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手書き作成用" sheetId="10" r:id="rId1"/>
    <sheet name="入力作成用" sheetId="7" r:id="rId2"/>
    <sheet name="作成例" sheetId="11" r:id="rId3"/>
  </sheets>
  <definedNames>
    <definedName name="_xlnm.Print_Area" localSheetId="2">作成例!$A$1:$AN$77</definedName>
    <definedName name="_xlnm.Print_Area" localSheetId="0">手書き作成用!$A$1:$AN$77</definedName>
    <definedName name="_xlnm.Print_Area" localSheetId="1">入力作成用!$A$1:$AN$77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X66" i="10" l="1"/>
  <c r="AY61" i="10"/>
  <c r="AY59" i="10"/>
  <c r="AY57" i="10"/>
  <c r="AZ57" i="10" s="1"/>
  <c r="AY55" i="10"/>
  <c r="AZ55" i="10" s="1"/>
  <c r="AY53" i="10"/>
  <c r="AZ53" i="10" s="1"/>
  <c r="AY51" i="10"/>
  <c r="AX44" i="10"/>
  <c r="AX43" i="10"/>
  <c r="AX42" i="10"/>
  <c r="AX41" i="10"/>
  <c r="AX40" i="10"/>
  <c r="AX39" i="10"/>
  <c r="AY39" i="10" s="1"/>
  <c r="BC28" i="10"/>
  <c r="BA28" i="10"/>
  <c r="AZ28" i="10"/>
  <c r="AY28" i="10"/>
  <c r="AX28" i="10"/>
  <c r="AY26" i="10"/>
  <c r="AX25" i="10"/>
  <c r="AX24" i="10"/>
  <c r="AY24" i="10" s="1"/>
  <c r="AY22" i="10"/>
  <c r="AX21" i="10"/>
  <c r="AY12" i="10"/>
  <c r="AX11" i="10"/>
  <c r="BB28" i="10" s="1"/>
  <c r="AZ51" i="10" l="1"/>
  <c r="AX66" i="11" l="1"/>
  <c r="AY61" i="11"/>
  <c r="AY59" i="11"/>
  <c r="AY57" i="11"/>
  <c r="AZ57" i="11" s="1"/>
  <c r="AY55" i="11"/>
  <c r="AZ55" i="11" s="1"/>
  <c r="AY53" i="11"/>
  <c r="AZ53" i="11" s="1"/>
  <c r="AY51" i="11"/>
  <c r="AX44" i="11"/>
  <c r="AX43" i="11"/>
  <c r="AX42" i="11"/>
  <c r="AX41" i="11"/>
  <c r="AX40" i="11"/>
  <c r="AX39" i="11"/>
  <c r="AY28" i="11"/>
  <c r="BA28" i="11" s="1"/>
  <c r="AX28" i="11"/>
  <c r="AY26" i="11"/>
  <c r="AX25" i="11"/>
  <c r="AX24" i="11"/>
  <c r="AY22" i="11"/>
  <c r="AX21" i="11"/>
  <c r="AY12" i="11"/>
  <c r="AX11" i="11"/>
  <c r="BB28" i="11" s="1"/>
  <c r="AY57" i="7"/>
  <c r="AZ57" i="7" s="1"/>
  <c r="AY55" i="7"/>
  <c r="AZ55" i="7" s="1"/>
  <c r="AY53" i="7"/>
  <c r="AZ53" i="7" s="1"/>
  <c r="AZ28" i="11" l="1"/>
  <c r="BC28" i="11"/>
  <c r="T27" i="11" s="1"/>
  <c r="AZ51" i="11"/>
  <c r="AY39" i="11"/>
  <c r="AY24" i="11"/>
  <c r="AY51" i="7" l="1"/>
  <c r="AZ51" i="7" s="1"/>
  <c r="AY59" i="7"/>
  <c r="AY61" i="7"/>
  <c r="AY22" i="7"/>
  <c r="AY26" i="7"/>
  <c r="AX66" i="7" l="1"/>
  <c r="AX44" i="7"/>
  <c r="AX43" i="7"/>
  <c r="AX42" i="7"/>
  <c r="AX41" i="7"/>
  <c r="AX40" i="7"/>
  <c r="AX39" i="7"/>
  <c r="AY28" i="7"/>
  <c r="AZ28" i="7" s="1"/>
  <c r="AX28" i="7"/>
  <c r="AX25" i="7"/>
  <c r="AX24" i="7"/>
  <c r="AX21" i="7"/>
  <c r="AY12" i="7"/>
  <c r="AX11" i="7"/>
  <c r="BB28" i="7" s="1"/>
  <c r="AY24" i="7" l="1"/>
  <c r="AY39" i="7"/>
  <c r="BA28" i="7"/>
  <c r="BC28" i="7" s="1"/>
  <c r="T27" i="7" s="1"/>
</calcChain>
</file>

<file path=xl/sharedStrings.xml><?xml version="1.0" encoding="utf-8"?>
<sst xmlns="http://schemas.openxmlformats.org/spreadsheetml/2006/main" count="314" uniqueCount="125">
  <si>
    <t>面接希望日</t>
    <rPh sb="0" eb="2">
      <t>メンセツ</t>
    </rPh>
    <rPh sb="2" eb="5">
      <t>キボウビ</t>
    </rPh>
    <phoneticPr fontId="1"/>
  </si>
  <si>
    <t>どちらでも可</t>
    <rPh sb="5" eb="6">
      <t>カ</t>
    </rPh>
    <phoneticPr fontId="1"/>
  </si>
  <si>
    <t>希望プログラム</t>
    <rPh sb="0" eb="2">
      <t>キボウ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</si>
  <si>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</si>
  <si>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</si>
  <si>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</si>
  <si>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マッチングＩＤ</t>
    <phoneticPr fontId="1"/>
  </si>
  <si>
    <t>Ａ(通常コース)
Ｂ(小児科コース)
Ｃ(産婦人科コース)</t>
    <phoneticPr fontId="1"/>
  </si>
  <si>
    <t>※ 第２希望以下は空欄も可</t>
    <rPh sb="2" eb="3">
      <t>ダイ</t>
    </rPh>
    <rPh sb="4" eb="6">
      <t>キボウ</t>
    </rPh>
    <rPh sb="6" eb="8">
      <t>イカ</t>
    </rPh>
    <rPh sb="9" eb="11">
      <t>クウラン</t>
    </rPh>
    <rPh sb="12" eb="13">
      <t>カ</t>
    </rPh>
    <phoneticPr fontId="1"/>
  </si>
  <si>
    <t>氏　名</t>
    <rPh sb="0" eb="1">
      <t>シ</t>
    </rPh>
    <rPh sb="2" eb="3">
      <t>ナ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</si>
  <si>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</si>
  <si>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</si>
  <si>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</si>
  <si>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</si>
  <si>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令和</t>
    <rPh sb="0" eb="2">
      <t>レイワ</t>
    </rPh>
    <phoneticPr fontId="1"/>
  </si>
  <si>
    <t>年度 浜松医科大学医学部附属病院　臨床研修医登録願書</t>
    <rPh sb="0" eb="2">
      <t>ネンド</t>
    </rPh>
    <rPh sb="3" eb="5">
      <t>ハママツ</t>
    </rPh>
    <rPh sb="5" eb="7">
      <t>イカ</t>
    </rPh>
    <rPh sb="7" eb="9">
      <t>ダイガク</t>
    </rPh>
    <rPh sb="9" eb="11">
      <t>イガク</t>
    </rPh>
    <rPh sb="11" eb="12">
      <t>ブ</t>
    </rPh>
    <rPh sb="12" eb="14">
      <t>フゾク</t>
    </rPh>
    <rPh sb="14" eb="16">
      <t>ビョウイン</t>
    </rPh>
    <rPh sb="17" eb="19">
      <t>リンショウ</t>
    </rPh>
    <rPh sb="19" eb="21">
      <t>ケンシュウ</t>
    </rPh>
    <rPh sb="22" eb="24">
      <t>トウロク</t>
    </rPh>
    <rPh sb="24" eb="26">
      <t>ガンショ</t>
    </rPh>
    <phoneticPr fontId="1"/>
  </si>
  <si>
    <t>No.</t>
    <phoneticPr fontId="1"/>
  </si>
  <si>
    <t>現 住 所</t>
    <rPh sb="0" eb="1">
      <t>ウツツ</t>
    </rPh>
    <rPh sb="2" eb="3">
      <t>ジュウ</t>
    </rPh>
    <rPh sb="4" eb="5">
      <t>ショ</t>
    </rPh>
    <phoneticPr fontId="1"/>
  </si>
  <si>
    <t>〒</t>
    <phoneticPr fontId="1"/>
  </si>
  <si>
    <t>-</t>
    <phoneticPr fontId="1"/>
  </si>
  <si>
    <t>はままつ　たろう</t>
    <phoneticPr fontId="1"/>
  </si>
  <si>
    <t>浜松　太郎</t>
    <rPh sb="0" eb="2">
      <t>ハママツ</t>
    </rPh>
    <rPh sb="3" eb="5">
      <t>タロウ</t>
    </rPh>
    <phoneticPr fontId="1"/>
  </si>
  <si>
    <t>静岡県浜松市中央区半田山一丁目20番1号</t>
    <rPh sb="0" eb="3">
      <t>シズオカケン</t>
    </rPh>
    <rPh sb="3" eb="6">
      <t>ハママツシ</t>
    </rPh>
    <rPh sb="6" eb="9">
      <t>チュウオウク</t>
    </rPh>
    <rPh sb="9" eb="12">
      <t>ハンダヤマ</t>
    </rPh>
    <rPh sb="12" eb="15">
      <t>イッチョウメ</t>
    </rPh>
    <rPh sb="17" eb="18">
      <t>バン</t>
    </rPh>
    <rPh sb="19" eb="20">
      <t>ゴウ</t>
    </rPh>
    <phoneticPr fontId="1"/>
  </si>
  <si>
    <t>～</t>
    <phoneticPr fontId="1"/>
  </si>
  <si>
    <t>期　間</t>
    <rPh sb="0" eb="1">
      <t>キ</t>
    </rPh>
    <rPh sb="2" eb="3">
      <t>アイダ</t>
    </rPh>
    <phoneticPr fontId="1"/>
  </si>
  <si>
    <t>～</t>
    <phoneticPr fontId="1"/>
  </si>
  <si>
    <t>学歴（学校名・学部名・学科名）　職歴（勤務先、職種等）</t>
    <rPh sb="0" eb="2">
      <t>ガクレキ</t>
    </rPh>
    <rPh sb="3" eb="6">
      <t>ガッコウメイ</t>
    </rPh>
    <rPh sb="7" eb="9">
      <t>ガクブ</t>
    </rPh>
    <rPh sb="9" eb="10">
      <t>メイ</t>
    </rPh>
    <rPh sb="11" eb="13">
      <t>ガッカ</t>
    </rPh>
    <rPh sb="13" eb="14">
      <t>メイ</t>
    </rPh>
    <rPh sb="16" eb="18">
      <t>ショクレキ</t>
    </rPh>
    <rPh sb="19" eb="22">
      <t>キンムサキ</t>
    </rPh>
    <rPh sb="23" eb="25">
      <t>ショクシュ</t>
    </rPh>
    <rPh sb="25" eb="26">
      <t>トウ</t>
    </rPh>
    <phoneticPr fontId="1"/>
  </si>
  <si>
    <t>中学校　卒業</t>
    <rPh sb="0" eb="3">
      <t>チュウガッコウ</t>
    </rPh>
    <rPh sb="4" eb="6">
      <t>ソツギョウ</t>
    </rPh>
    <phoneticPr fontId="1"/>
  </si>
  <si>
    <t>地域枠入学</t>
    <rPh sb="0" eb="2">
      <t>チイキ</t>
    </rPh>
    <rPh sb="2" eb="3">
      <t>ワク</t>
    </rPh>
    <rPh sb="3" eb="5">
      <t>ニュウガク</t>
    </rPh>
    <phoneticPr fontId="1"/>
  </si>
  <si>
    <t>年 月 日</t>
    <rPh sb="0" eb="1">
      <t>トシ</t>
    </rPh>
    <rPh sb="2" eb="3">
      <t>ツキ</t>
    </rPh>
    <rPh sb="4" eb="5">
      <t>ヒ</t>
    </rPh>
    <phoneticPr fontId="1"/>
  </si>
  <si>
    <t>賞　罰</t>
    <rPh sb="0" eb="1">
      <t>ショウ</t>
    </rPh>
    <rPh sb="2" eb="3">
      <t>バツ</t>
    </rPh>
    <phoneticPr fontId="1"/>
  </si>
  <si>
    <t>志望動機</t>
    <rPh sb="0" eb="2">
      <t>シボウ</t>
    </rPh>
    <rPh sb="2" eb="4">
      <t>ドウキ</t>
    </rPh>
    <phoneticPr fontId="1"/>
  </si>
  <si>
    <t>研修終了後の希望専門分野（</t>
    <rPh sb="0" eb="2">
      <t>ケンシュウ</t>
    </rPh>
    <rPh sb="2" eb="5">
      <t>シュウリョウゴ</t>
    </rPh>
    <rPh sb="6" eb="8">
      <t>キボウ</t>
    </rPh>
    <rPh sb="8" eb="10">
      <t>センモン</t>
    </rPh>
    <rPh sb="10" eb="12">
      <t>ブンヤ</t>
    </rPh>
    <phoneticPr fontId="1"/>
  </si>
  <si>
    <t>郵便番号</t>
    <rPh sb="0" eb="4">
      <t>ユウビンバンゴウ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</si>
  <si>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</si>
  <si>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</si>
  <si>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電話</t>
    <rPh sb="0" eb="2">
      <t>デンワ</t>
    </rPh>
    <phoneticPr fontId="1"/>
  </si>
  <si>
    <t>携帯電話</t>
    <rPh sb="0" eb="2">
      <t>ケイタイ</t>
    </rPh>
    <rPh sb="2" eb="4">
      <t>デンワ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</si>
  <si>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</si>
  <si>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</si>
  <si>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(</t>
    <phoneticPr fontId="1"/>
  </si>
  <si>
    <t>)</t>
    <phoneticPr fontId="1"/>
  </si>
  <si>
    <t>電　話</t>
    <rPh sb="0" eb="1">
      <t>デン</t>
    </rPh>
    <rPh sb="2" eb="3">
      <t>ハナシ</t>
    </rPh>
    <phoneticPr fontId="1"/>
  </si>
  <si>
    <t>歳）</t>
    <rPh sb="0" eb="1">
      <t>サイ</t>
    </rPh>
    <phoneticPr fontId="1"/>
  </si>
  <si>
    <t>syoki@hama-med.ac.jp</t>
    <phoneticPr fontId="1"/>
  </si>
  <si>
    <t>面接日程</t>
    <rPh sb="0" eb="2">
      <t>メンセツ</t>
    </rPh>
    <rPh sb="2" eb="4">
      <t>ニッテイ</t>
    </rPh>
    <phoneticPr fontId="1"/>
  </si>
  <si>
    <t>どちらでも</t>
    <phoneticPr fontId="1"/>
  </si>
  <si>
    <t>作成日</t>
    <rPh sb="0" eb="3">
      <t>サクセイビ</t>
    </rPh>
    <phoneticPr fontId="1"/>
  </si>
  <si>
    <t>履歴-1</t>
    <rPh sb="0" eb="2">
      <t>リレキ</t>
    </rPh>
    <phoneticPr fontId="1"/>
  </si>
  <si>
    <t>履歴-2</t>
    <rPh sb="0" eb="2">
      <t>リレキ</t>
    </rPh>
    <phoneticPr fontId="1"/>
  </si>
  <si>
    <t>履歴-3</t>
    <rPh sb="0" eb="2">
      <t>リレキ</t>
    </rPh>
    <phoneticPr fontId="1"/>
  </si>
  <si>
    <t>履歴-4</t>
    <rPh sb="0" eb="2">
      <t>リレキ</t>
    </rPh>
    <phoneticPr fontId="1"/>
  </si>
  <si>
    <t>履歴-5</t>
    <rPh sb="0" eb="2">
      <t>リレキ</t>
    </rPh>
    <phoneticPr fontId="1"/>
  </si>
  <si>
    <t>履歴-6</t>
    <rPh sb="0" eb="2">
      <t>リレキ</t>
    </rPh>
    <phoneticPr fontId="1"/>
  </si>
  <si>
    <t>非該当</t>
    <rPh sb="0" eb="1">
      <t>ヒ</t>
    </rPh>
    <rPh sb="1" eb="3">
      <t>ガイトウ</t>
    </rPh>
    <phoneticPr fontId="1"/>
  </si>
  <si>
    <t>該当の場合 初期研修従事要件等</t>
    <rPh sb="0" eb="2">
      <t>ガイトウ</t>
    </rPh>
    <rPh sb="3" eb="5">
      <t>バアイ</t>
    </rPh>
    <rPh sb="6" eb="8">
      <t>ショキ</t>
    </rPh>
    <rPh sb="8" eb="10">
      <t>ケンシュウ</t>
    </rPh>
    <rPh sb="10" eb="12">
      <t>ジュウジ</t>
    </rPh>
    <rPh sb="12" eb="14">
      <t>ヨウケン</t>
    </rPh>
    <rPh sb="14" eb="15">
      <t>トウ</t>
    </rPh>
    <phoneticPr fontId="1"/>
  </si>
  <si>
    <t>該　当</t>
    <rPh sb="0" eb="1">
      <t>ガイ</t>
    </rPh>
    <rPh sb="2" eb="3">
      <t>トウ</t>
    </rPh>
    <phoneticPr fontId="1"/>
  </si>
  <si>
    <t>地域枠該当</t>
    <rPh sb="0" eb="2">
      <t>チイキ</t>
    </rPh>
    <rPh sb="2" eb="3">
      <t>ワク</t>
    </rPh>
    <rPh sb="3" eb="5">
      <t>ガイトウ</t>
    </rPh>
    <phoneticPr fontId="1"/>
  </si>
  <si>
    <t>地域枠非該当</t>
    <rPh sb="0" eb="2">
      <t>チイキ</t>
    </rPh>
    <rPh sb="2" eb="3">
      <t>ワク</t>
    </rPh>
    <rPh sb="3" eb="6">
      <t>ヒガイトウ</t>
    </rPh>
    <phoneticPr fontId="1"/>
  </si>
  <si>
    <t>Ａ</t>
    <phoneticPr fontId="1"/>
  </si>
  <si>
    <t>Ｂ</t>
    <phoneticPr fontId="1"/>
  </si>
  <si>
    <t>053</t>
    <phoneticPr fontId="1"/>
  </si>
  <si>
    <t>000</t>
    <phoneticPr fontId="1"/>
  </si>
  <si>
    <t>1234</t>
    <phoneticPr fontId="1"/>
  </si>
  <si>
    <t>5678</t>
    <phoneticPr fontId="1"/>
  </si>
  <si>
    <t>呼吸器外科</t>
    <rPh sb="0" eb="3">
      <t>コキュウキ</t>
    </rPh>
    <rPh sb="3" eb="5">
      <t>ゲカ</t>
    </rPh>
    <phoneticPr fontId="1"/>
  </si>
  <si>
    <t>自　年 月</t>
    <rPh sb="0" eb="1">
      <t>ジ</t>
    </rPh>
    <rPh sb="2" eb="3">
      <t>トシ</t>
    </rPh>
    <rPh sb="4" eb="5">
      <t>ツキ</t>
    </rPh>
    <phoneticPr fontId="1"/>
  </si>
  <si>
    <t>至　年 月</t>
    <rPh sb="0" eb="1">
      <t>イタ</t>
    </rPh>
    <rPh sb="2" eb="3">
      <t>トシ</t>
    </rPh>
    <rPh sb="4" eb="5">
      <t>ツキ</t>
    </rPh>
    <phoneticPr fontId="1"/>
  </si>
  <si>
    <t>□</t>
    <phoneticPr fontId="1"/>
  </si>
  <si>
    <t>＊出願日時点 満年齢</t>
    <rPh sb="1" eb="3">
      <t>シュツガン</t>
    </rPh>
    <rPh sb="3" eb="4">
      <t>ヒ</t>
    </rPh>
    <rPh sb="4" eb="6">
      <t>ジテン</t>
    </rPh>
    <rPh sb="7" eb="8">
      <t>マン</t>
    </rPh>
    <rPh sb="8" eb="10">
      <t>ネンレイ</t>
    </rPh>
    <phoneticPr fontId="1"/>
  </si>
  <si>
    <t>E-MAIL</t>
    <phoneticPr fontId="1"/>
  </si>
  <si>
    <t>作成例</t>
    <rPh sb="0" eb="2">
      <t>サクセイ</t>
    </rPh>
    <rPh sb="2" eb="3">
      <t>レイ</t>
    </rPh>
    <phoneticPr fontId="1"/>
  </si>
  <si>
    <t>Oと0、Iと1など区別が難しい文字は、文字上に
「オー」「ゼロ」等のルビを記入してください。</t>
    <rPh sb="9" eb="11">
      <t>クベツ</t>
    </rPh>
    <rPh sb="12" eb="13">
      <t>ムズカ</t>
    </rPh>
    <rPh sb="15" eb="17">
      <t>モジ</t>
    </rPh>
    <rPh sb="19" eb="21">
      <t>モジ</t>
    </rPh>
    <rPh sb="21" eb="22">
      <t>ウエ</t>
    </rPh>
    <rPh sb="32" eb="33">
      <t>トウ</t>
    </rPh>
    <rPh sb="37" eb="39">
      <t>キニュウ</t>
    </rPh>
    <phoneticPr fontId="1"/>
  </si>
  <si>
    <t>しずおかけん　はままつし　ちゅうおうく　はんだやま</t>
    <phoneticPr fontId="1"/>
  </si>
  <si>
    <t>2865</t>
    <phoneticPr fontId="1"/>
  </si>
  <si>
    <t xml:space="preserve"> 昭和</t>
    <rPh sb="1" eb="3">
      <t>ショウワ</t>
    </rPh>
    <phoneticPr fontId="1"/>
  </si>
  <si>
    <t xml:space="preserve"> 平成</t>
    <rPh sb="1" eb="3">
      <t>ヘイセイ</t>
    </rPh>
    <phoneticPr fontId="1"/>
  </si>
  <si>
    <r>
      <t>日</t>
    </r>
    <r>
      <rPr>
        <sz val="10"/>
        <rFont val="游ゴシック"/>
        <family val="3"/>
        <charset val="128"/>
        <scheme val="minor"/>
      </rPr>
      <t xml:space="preserve"> </t>
    </r>
    <r>
      <rPr>
        <sz val="9"/>
        <rFont val="游ゴシック"/>
        <family val="3"/>
        <charset val="128"/>
        <scheme val="minor"/>
      </rPr>
      <t>現在</t>
    </r>
    <rPh sb="0" eb="1">
      <t>ニチ</t>
    </rPh>
    <rPh sb="2" eb="4">
      <t>ゲンザイ</t>
    </rPh>
    <phoneticPr fontId="1"/>
  </si>
  <si>
    <r>
      <t>日生</t>
    </r>
    <r>
      <rPr>
        <sz val="9"/>
        <rFont val="游ゴシック"/>
        <family val="3"/>
        <charset val="128"/>
        <scheme val="minor"/>
      </rPr>
      <t xml:space="preserve">（満 </t>
    </r>
    <rPh sb="0" eb="1">
      <t>ニチ</t>
    </rPh>
    <rPh sb="1" eb="2">
      <t>ウ</t>
    </rPh>
    <rPh sb="3" eb="4">
      <t>マン</t>
    </rPh>
    <phoneticPr fontId="1"/>
  </si>
  <si>
    <r>
      <t>）</t>
    </r>
    <r>
      <rPr>
        <sz val="9"/>
        <rFont val="游ゴシック"/>
        <family val="3"/>
        <charset val="128"/>
        <scheme val="minor"/>
      </rPr>
      <t>※未定の場合は未定と入力してください。</t>
    </r>
    <rPh sb="2" eb="4">
      <t>ミテイ</t>
    </rPh>
    <rPh sb="5" eb="7">
      <t>バアイ</t>
    </rPh>
    <rPh sb="8" eb="10">
      <t>ミテイ</t>
    </rPh>
    <rPh sb="11" eb="13">
      <t>ニュウリョク</t>
    </rPh>
    <phoneticPr fontId="1"/>
  </si>
  <si>
    <r>
      <rPr>
        <sz val="12"/>
        <rFont val="游ゴシック"/>
        <family val="3"/>
        <charset val="128"/>
        <scheme val="minor"/>
      </rPr>
      <t>□</t>
    </r>
    <r>
      <rPr>
        <sz val="10"/>
        <rFont val="游ゴシック"/>
        <family val="3"/>
        <charset val="128"/>
        <scheme val="minor"/>
      </rPr>
      <t xml:space="preserve"> 昭和</t>
    </r>
    <rPh sb="2" eb="4">
      <t>ショウワ</t>
    </rPh>
    <phoneticPr fontId="1"/>
  </si>
  <si>
    <r>
      <rPr>
        <sz val="12"/>
        <rFont val="游ゴシック"/>
        <family val="3"/>
        <charset val="128"/>
        <scheme val="minor"/>
      </rPr>
      <t>□</t>
    </r>
    <r>
      <rPr>
        <sz val="10"/>
        <rFont val="游ゴシック"/>
        <family val="3"/>
        <charset val="128"/>
        <scheme val="minor"/>
      </rPr>
      <t xml:space="preserve"> 平成</t>
    </r>
    <rPh sb="2" eb="4">
      <t>ヘイセイ</t>
    </rPh>
    <phoneticPr fontId="1"/>
  </si>
  <si>
    <r>
      <rPr>
        <sz val="12"/>
        <rFont val="游ゴシック"/>
        <family val="3"/>
        <charset val="128"/>
        <scheme val="minor"/>
      </rPr>
      <t>□</t>
    </r>
    <r>
      <rPr>
        <sz val="11"/>
        <rFont val="游ゴシック"/>
        <family val="3"/>
        <charset val="128"/>
        <scheme val="minor"/>
      </rPr>
      <t xml:space="preserve"> 該　当 </t>
    </r>
    <rPh sb="2" eb="3">
      <t>ガイ</t>
    </rPh>
    <rPh sb="4" eb="5">
      <t>トウ</t>
    </rPh>
    <phoneticPr fontId="1"/>
  </si>
  <si>
    <r>
      <rPr>
        <sz val="12"/>
        <rFont val="游ゴシック"/>
        <family val="3"/>
        <charset val="128"/>
        <scheme val="minor"/>
      </rPr>
      <t>□</t>
    </r>
    <r>
      <rPr>
        <sz val="11"/>
        <rFont val="游ゴシック"/>
        <family val="3"/>
        <charset val="128"/>
        <scheme val="minor"/>
      </rPr>
      <t xml:space="preserve"> 非該当 </t>
    </r>
    <rPh sb="2" eb="3">
      <t>ヒ</t>
    </rPh>
    <rPh sb="3" eb="5">
      <t>ガイトウ</t>
    </rPh>
    <phoneticPr fontId="1"/>
  </si>
  <si>
    <r>
      <t>）</t>
    </r>
    <r>
      <rPr>
        <sz val="9"/>
        <rFont val="游ゴシック"/>
        <family val="3"/>
        <charset val="128"/>
        <scheme val="minor"/>
      </rPr>
      <t>※未定の場合は未定と記入してください。</t>
    </r>
    <rPh sb="2" eb="4">
      <t>ミテイ</t>
    </rPh>
    <rPh sb="5" eb="7">
      <t>バアイ</t>
    </rPh>
    <rPh sb="8" eb="10">
      <t>ミテイ</t>
    </rPh>
    <rPh sb="11" eb="13">
      <t>キニュウ</t>
    </rPh>
    <phoneticPr fontId="1"/>
  </si>
  <si>
    <t>No.</t>
    <phoneticPr fontId="1"/>
  </si>
  <si>
    <t>□</t>
    <phoneticPr fontId="1"/>
  </si>
  <si>
    <t>□</t>
    <phoneticPr fontId="1"/>
  </si>
  <si>
    <t>マッチングＩＤ</t>
    <phoneticPr fontId="1"/>
  </si>
  <si>
    <t>ふりがな</t>
    <phoneticPr fontId="1"/>
  </si>
  <si>
    <t>(</t>
    <phoneticPr fontId="1"/>
  </si>
  <si>
    <t>-</t>
    <phoneticPr fontId="1"/>
  </si>
  <si>
    <t>-</t>
    <phoneticPr fontId="1"/>
  </si>
  <si>
    <t>E-MAIL</t>
    <phoneticPr fontId="1"/>
  </si>
  <si>
    <t>〒</t>
    <phoneticPr fontId="1"/>
  </si>
  <si>
    <t>-</t>
    <phoneticPr fontId="1"/>
  </si>
  <si>
    <t>ふりがな</t>
    <phoneticPr fontId="1"/>
  </si>
  <si>
    <t>～</t>
    <phoneticPr fontId="1"/>
  </si>
  <si>
    <t>～</t>
    <phoneticPr fontId="1"/>
  </si>
  <si>
    <t>奨学金の貸与を受けていない 　</t>
    <rPh sb="0" eb="3">
      <t>ショウガクキン</t>
    </rPh>
    <rPh sb="4" eb="6">
      <t>タイヨ</t>
    </rPh>
    <rPh sb="7" eb="8">
      <t>ウ</t>
    </rPh>
    <phoneticPr fontId="1"/>
  </si>
  <si>
    <t>)年</t>
    <rPh sb="1" eb="2">
      <t>ネン</t>
    </rPh>
    <phoneticPr fontId="1"/>
  </si>
  <si>
    <t xml:space="preserve">日本学生支援機構 </t>
    <rPh sb="0" eb="2">
      <t>ニホン</t>
    </rPh>
    <rPh sb="2" eb="4">
      <t>ガクセイ</t>
    </rPh>
    <rPh sb="4" eb="6">
      <t>シエン</t>
    </rPh>
    <rPh sb="6" eb="8">
      <t>キコウ</t>
    </rPh>
    <phoneticPr fontId="1"/>
  </si>
  <si>
    <t xml:space="preserve">  その他</t>
    <rPh sb="4" eb="5">
      <t>ホカ</t>
    </rPh>
    <phoneticPr fontId="1"/>
  </si>
  <si>
    <t>奨学金の貸与状況</t>
    <rPh sb="0" eb="3">
      <t>ショウガクキン</t>
    </rPh>
    <rPh sb="4" eb="6">
      <t>タイヨ</t>
    </rPh>
    <rPh sb="6" eb="8">
      <t>ジョウキョウ</t>
    </rPh>
    <phoneticPr fontId="1"/>
  </si>
  <si>
    <r>
      <rPr>
        <sz val="12"/>
        <rFont val="游ゴシック"/>
        <family val="3"/>
        <charset val="128"/>
        <scheme val="minor"/>
      </rPr>
      <t xml:space="preserve"> □</t>
    </r>
    <r>
      <rPr>
        <sz val="11"/>
        <rFont val="游ゴシック"/>
        <family val="3"/>
        <charset val="128"/>
        <scheme val="minor"/>
      </rPr>
      <t xml:space="preserve"> </t>
    </r>
    <r>
      <rPr>
        <sz val="9"/>
        <rFont val="游ゴシック"/>
        <family val="3"/>
        <charset val="128"/>
        <scheme val="minor"/>
      </rPr>
      <t>奨学金の貸与を受けていない</t>
    </r>
    <rPh sb="3" eb="6">
      <t>ショウガクキン</t>
    </rPh>
    <rPh sb="7" eb="9">
      <t>タイヨ</t>
    </rPh>
    <rPh sb="10" eb="11">
      <t>ウ</t>
    </rPh>
    <phoneticPr fontId="1"/>
  </si>
  <si>
    <t>□</t>
    <phoneticPr fontId="1"/>
  </si>
  <si>
    <t>□</t>
    <phoneticPr fontId="1"/>
  </si>
  <si>
    <t>ABCD1234EF</t>
  </si>
  <si>
    <t>435</t>
    <phoneticPr fontId="1"/>
  </si>
  <si>
    <t>浜松市半田山</t>
    <rPh sb="0" eb="3">
      <t>ハママツシ</t>
    </rPh>
    <rPh sb="3" eb="6">
      <t>ハンダヤマ</t>
    </rPh>
    <phoneticPr fontId="1"/>
  </si>
  <si>
    <t>静岡県立半田山高等学校　卒業</t>
    <rPh sb="0" eb="3">
      <t>シズオカケン</t>
    </rPh>
    <rPh sb="3" eb="4">
      <t>リツ</t>
    </rPh>
    <rPh sb="4" eb="7">
      <t>ハンダヤマ</t>
    </rPh>
    <rPh sb="7" eb="9">
      <t>コウトウ</t>
    </rPh>
    <rPh sb="9" eb="11">
      <t>ガッコウ</t>
    </rPh>
    <rPh sb="12" eb="14">
      <t>ソツギョウ</t>
    </rPh>
    <phoneticPr fontId="1"/>
  </si>
  <si>
    <t>なし</t>
    <phoneticPr fontId="1"/>
  </si>
  <si>
    <t>卒業後、16年間のうち9年間を静岡県内で勤務。医師不足地域・医師少数スポットにおいて県が指定する医療機関での勤務を4年以上。</t>
    <phoneticPr fontId="1"/>
  </si>
  <si>
    <t>志望動機を自由記載</t>
    <rPh sb="0" eb="2">
      <t>シボウ</t>
    </rPh>
    <rPh sb="2" eb="4">
      <t>ドウキ</t>
    </rPh>
    <rPh sb="5" eb="7">
      <t>ジユウ</t>
    </rPh>
    <rPh sb="7" eb="9">
      <t>キサイ</t>
    </rPh>
    <phoneticPr fontId="1"/>
  </si>
  <si>
    <t>静岡県医学修学研修資金(</t>
    <rPh sb="0" eb="3">
      <t>シズオカケン</t>
    </rPh>
    <rPh sb="3" eb="5">
      <t>イガク</t>
    </rPh>
    <rPh sb="5" eb="7">
      <t>シュウガク</t>
    </rPh>
    <rPh sb="7" eb="9">
      <t>ケンシュウ</t>
    </rPh>
    <rPh sb="9" eb="11">
      <t>シキン</t>
    </rPh>
    <phoneticPr fontId="1"/>
  </si>
  <si>
    <t>※ やむを得ない事情により両日程不可の場合は要相談</t>
    <rPh sb="5" eb="6">
      <t>エ</t>
    </rPh>
    <rPh sb="8" eb="10">
      <t>ジジョウ</t>
    </rPh>
    <rPh sb="13" eb="14">
      <t>リョウ</t>
    </rPh>
    <rPh sb="14" eb="16">
      <t>ニッテイ</t>
    </rPh>
    <rPh sb="16" eb="18">
      <t>フカ</t>
    </rPh>
    <rPh sb="19" eb="21">
      <t>バアイ</t>
    </rPh>
    <rPh sb="22" eb="23">
      <t>ヨウ</t>
    </rPh>
    <rPh sb="23" eb="25">
      <t>ソウダン</t>
    </rPh>
    <phoneticPr fontId="1"/>
  </si>
  <si>
    <t>浜松医科大学医学部　医学部医学科　卒業見込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rPh sb="10" eb="12">
      <t>イガク</t>
    </rPh>
    <rPh sb="12" eb="13">
      <t>ブ</t>
    </rPh>
    <rPh sb="13" eb="16">
      <t>イガクカ</t>
    </rPh>
    <rPh sb="17" eb="19">
      <t>ソツギョウ</t>
    </rPh>
    <rPh sb="19" eb="21">
      <t>ミコ</t>
    </rPh>
    <phoneticPr fontId="1"/>
  </si>
  <si>
    <t>8月6日(木)</t>
    <rPh sb="1" eb="2">
      <t>ガツ</t>
    </rPh>
    <rPh sb="3" eb="4">
      <t>ニチ</t>
    </rPh>
    <rPh sb="5" eb="6">
      <t>モク</t>
    </rPh>
    <phoneticPr fontId="1"/>
  </si>
  <si>
    <t>8月21日(金)</t>
    <rPh sb="1" eb="2">
      <t>ガツ</t>
    </rPh>
    <rPh sb="4" eb="5">
      <t>ニチ</t>
    </rPh>
    <rPh sb="6" eb="7">
      <t>キン</t>
    </rPh>
    <phoneticPr fontId="1"/>
  </si>
  <si>
    <t>平成27年4月</t>
    <rPh sb="0" eb="2">
      <t>ヘイセイ</t>
    </rPh>
    <rPh sb="4" eb="5">
      <t>ネン</t>
    </rPh>
    <rPh sb="6" eb="7">
      <t>ガツ</t>
    </rPh>
    <phoneticPr fontId="1"/>
  </si>
  <si>
    <t>平成30年3月</t>
    <rPh sb="0" eb="2">
      <t>ヘイセイ</t>
    </rPh>
    <rPh sb="4" eb="5">
      <t>ネン</t>
    </rPh>
    <rPh sb="6" eb="7">
      <t>ガツ</t>
    </rPh>
    <phoneticPr fontId="1"/>
  </si>
  <si>
    <t>平成30年4月</t>
    <rPh sb="0" eb="2">
      <t>ヘイセイ</t>
    </rPh>
    <rPh sb="4" eb="5">
      <t>ネン</t>
    </rPh>
    <rPh sb="6" eb="7">
      <t>ガツ</t>
    </rPh>
    <phoneticPr fontId="1"/>
  </si>
  <si>
    <t>令和3年3月</t>
    <rPh sb="0" eb="2">
      <t>レイワ</t>
    </rPh>
    <rPh sb="3" eb="4">
      <t>ネン</t>
    </rPh>
    <rPh sb="5" eb="6">
      <t>ガツ</t>
    </rPh>
    <phoneticPr fontId="1"/>
  </si>
  <si>
    <t>令和3年4月</t>
    <rPh sb="0" eb="2">
      <t>レイワ</t>
    </rPh>
    <rPh sb="3" eb="4">
      <t>ネン</t>
    </rPh>
    <rPh sb="5" eb="6">
      <t>ガツ</t>
    </rPh>
    <phoneticPr fontId="1"/>
  </si>
  <si>
    <t>令和9年3月</t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</si>
</sst>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;@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3"/>
      <color rgb="FFFF0000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8.5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7.5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3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theme="1" tint="0.14996795556505021"/>
      </left>
      <right/>
      <top style="thin">
        <color theme="1" tint="0.14996795556505021"/>
      </top>
      <bottom/>
      <diagonal/>
    </border>
    <border>
      <left/>
      <right/>
      <top style="thin">
        <color theme="1" tint="0.14996795556505021"/>
      </top>
      <bottom/>
      <diagonal/>
    </border>
    <border>
      <left style="thin">
        <color theme="1" tint="0.14996795556505021"/>
      </left>
      <right/>
      <top/>
      <bottom/>
      <diagonal/>
    </border>
    <border>
      <left style="thin">
        <color theme="1" tint="0.14996795556505021"/>
      </left>
      <right/>
      <top/>
      <bottom style="thin">
        <color theme="1" tint="0.14996795556505021"/>
      </bottom>
      <diagonal/>
    </border>
    <border>
      <left/>
      <right/>
      <top/>
      <bottom style="thin">
        <color theme="1" tint="0.14996795556505021"/>
      </bottom>
      <diagonal/>
    </border>
    <border>
      <left/>
      <right/>
      <top style="thin">
        <color theme="1" tint="0.14993743705557422"/>
      </top>
      <bottom/>
      <diagonal/>
    </border>
    <border>
      <left/>
      <right style="thin">
        <color theme="1" tint="0.14993743705557422"/>
      </right>
      <top style="thin">
        <color theme="1" tint="0.14993743705557422"/>
      </top>
      <bottom/>
      <diagonal/>
    </border>
    <border>
      <left/>
      <right/>
      <top/>
      <bottom style="thin">
        <color theme="1" tint="0.14993743705557422"/>
      </bottom>
      <diagonal/>
    </border>
    <border>
      <left/>
      <right/>
      <top style="thin">
        <color theme="1" tint="0.14990691854609822"/>
      </top>
      <bottom/>
      <diagonal/>
    </border>
    <border>
      <left/>
      <right style="thin">
        <color theme="1" tint="0.14990691854609822"/>
      </right>
      <top style="thin">
        <color theme="1" tint="0.14990691854609822"/>
      </top>
      <bottom/>
      <diagonal/>
    </border>
    <border>
      <left/>
      <right style="thin">
        <color theme="1" tint="0.14990691854609822"/>
      </right>
      <top/>
      <bottom/>
      <diagonal/>
    </border>
    <border>
      <left/>
      <right/>
      <top/>
      <bottom style="thin">
        <color theme="1" tint="0.14990691854609822"/>
      </bottom>
      <diagonal/>
    </border>
    <border>
      <left/>
      <right style="thin">
        <color theme="1" tint="0.14990691854609822"/>
      </right>
      <top/>
      <bottom style="thin">
        <color theme="1" tint="0.14990691854609822"/>
      </bottom>
      <diagonal/>
    </border>
    <border>
      <left style="thin">
        <color theme="1" tint="0.14996795556505021"/>
      </left>
      <right/>
      <top style="dotted">
        <color theme="1" tint="0.14996795556505021"/>
      </top>
      <bottom/>
      <diagonal/>
    </border>
    <border>
      <left/>
      <right/>
      <top style="dotted">
        <color theme="1" tint="0.14996795556505021"/>
      </top>
      <bottom/>
      <diagonal/>
    </border>
    <border>
      <left style="thin">
        <color theme="1" tint="0.14996795556505021"/>
      </left>
      <right/>
      <top/>
      <bottom style="thin">
        <color theme="1" tint="0.14993743705557422"/>
      </bottom>
      <diagonal/>
    </border>
    <border>
      <left/>
      <right style="hair">
        <color theme="1" tint="0.14993743705557422"/>
      </right>
      <top/>
      <bottom style="thin">
        <color theme="1" tint="0.14993743705557422"/>
      </bottom>
      <diagonal/>
    </border>
    <border>
      <left/>
      <right style="hair">
        <color theme="1" tint="0.14993743705557422"/>
      </right>
      <top/>
      <bottom/>
      <diagonal/>
    </border>
    <border>
      <left/>
      <right style="hair">
        <color theme="1" tint="0.14993743705557422"/>
      </right>
      <top style="thin">
        <color theme="1" tint="0.14996795556505021"/>
      </top>
      <bottom/>
      <diagonal/>
    </border>
    <border>
      <left/>
      <right style="hair">
        <color theme="1" tint="0.14993743705557422"/>
      </right>
      <top style="dotted">
        <color theme="1" tint="0.14996795556505021"/>
      </top>
      <bottom/>
      <diagonal/>
    </border>
    <border>
      <left style="hair">
        <color theme="1" tint="0.14993743705557422"/>
      </left>
      <right/>
      <top/>
      <bottom style="dotted">
        <color theme="1" tint="0.14990691854609822"/>
      </bottom>
      <diagonal/>
    </border>
    <border>
      <left/>
      <right/>
      <top/>
      <bottom style="dotted">
        <color theme="1" tint="0.14990691854609822"/>
      </bottom>
      <diagonal/>
    </border>
    <border>
      <left/>
      <right style="thin">
        <color theme="1" tint="0.14990691854609822"/>
      </right>
      <top/>
      <bottom style="dotted">
        <color theme="1" tint="0.14990691854609822"/>
      </bottom>
      <diagonal/>
    </border>
    <border>
      <left style="thin">
        <color theme="1" tint="0.14996795556505021"/>
      </left>
      <right/>
      <top/>
      <bottom style="dotted">
        <color theme="1" tint="0.14993743705557422"/>
      </bottom>
      <diagonal/>
    </border>
    <border>
      <left/>
      <right/>
      <top/>
      <bottom style="dotted">
        <color theme="1" tint="0.14993743705557422"/>
      </bottom>
      <diagonal/>
    </border>
    <border>
      <left/>
      <right style="thin">
        <color theme="1" tint="0.14996795556505021"/>
      </right>
      <top style="thin">
        <color theme="1" tint="0.14996795556505021"/>
      </top>
      <bottom/>
      <diagonal/>
    </border>
    <border>
      <left style="thin">
        <color theme="1" tint="0.14996795556505021"/>
      </left>
      <right/>
      <top/>
      <bottom style="hair">
        <color theme="1" tint="0.14996795556505021"/>
      </bottom>
      <diagonal/>
    </border>
    <border>
      <left/>
      <right/>
      <top/>
      <bottom style="hair">
        <color theme="1" tint="0.14996795556505021"/>
      </bottom>
      <diagonal/>
    </border>
    <border>
      <left/>
      <right style="thin">
        <color theme="1" tint="0.14996795556505021"/>
      </right>
      <top/>
      <bottom style="hair">
        <color theme="1" tint="0.14996795556505021"/>
      </bottom>
      <diagonal/>
    </border>
    <border>
      <left/>
      <right style="thin">
        <color theme="1" tint="0.14996795556505021"/>
      </right>
      <top/>
      <bottom/>
      <diagonal/>
    </border>
    <border>
      <left/>
      <right style="thin">
        <color theme="1" tint="0.14996795556505021"/>
      </right>
      <top/>
      <bottom style="thin">
        <color theme="1" tint="0.14996795556505021"/>
      </bottom>
      <diagonal/>
    </border>
    <border>
      <left style="thin">
        <color theme="1" tint="0.14996795556505021"/>
      </left>
      <right/>
      <top style="hair">
        <color theme="1" tint="0.14996795556505021"/>
      </top>
      <bottom style="hair">
        <color theme="1" tint="0.14996795556505021"/>
      </bottom>
      <diagonal/>
    </border>
    <border>
      <left/>
      <right/>
      <top style="hair">
        <color theme="1" tint="0.14996795556505021"/>
      </top>
      <bottom style="hair">
        <color theme="1" tint="0.14996795556505021"/>
      </bottom>
      <diagonal/>
    </border>
    <border>
      <left/>
      <right style="thin">
        <color theme="1" tint="0.14996795556505021"/>
      </right>
      <top style="hair">
        <color theme="1" tint="0.14996795556505021"/>
      </top>
      <bottom style="hair">
        <color theme="1" tint="0.14996795556505021"/>
      </bottom>
      <diagonal/>
    </border>
    <border>
      <left style="thin">
        <color theme="1" tint="0.14996795556505021"/>
      </left>
      <right/>
      <top style="hair">
        <color theme="1" tint="0.14996795556505021"/>
      </top>
      <bottom style="thin">
        <color theme="1" tint="0.14996795556505021"/>
      </bottom>
      <diagonal/>
    </border>
    <border>
      <left/>
      <right/>
      <top style="hair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6795556505021"/>
      </right>
      <top style="hair">
        <color theme="1" tint="0.14996795556505021"/>
      </top>
      <bottom style="thin">
        <color theme="1" tint="0.14996795556505021"/>
      </bottom>
      <diagonal/>
    </border>
    <border>
      <left style="dotted">
        <color theme="1" tint="0.14996795556505021"/>
      </left>
      <right/>
      <top style="thin">
        <color theme="1" tint="0.14996795556505021"/>
      </top>
      <bottom/>
      <diagonal/>
    </border>
    <border>
      <left style="dotted">
        <color theme="1" tint="0.14996795556505021"/>
      </left>
      <right/>
      <top style="hair">
        <color theme="1" tint="0.14996795556505021"/>
      </top>
      <bottom style="hair">
        <color theme="1" tint="0.14996795556505021"/>
      </bottom>
      <diagonal/>
    </border>
    <border>
      <left style="dotted">
        <color theme="1" tint="0.14996795556505021"/>
      </left>
      <right/>
      <top style="hair">
        <color theme="1" tint="0.14996795556505021"/>
      </top>
      <bottom style="thin">
        <color theme="1" tint="0.14996795556505021"/>
      </bottom>
      <diagonal/>
    </border>
    <border>
      <left style="dotted">
        <color theme="1" tint="0.14996795556505021"/>
      </left>
      <right/>
      <top/>
      <bottom style="hair">
        <color theme="1" tint="0.14996795556505021"/>
      </bottom>
      <diagonal/>
    </border>
    <border>
      <left style="thin">
        <color theme="1" tint="0.14996795556505021"/>
      </left>
      <right/>
      <top/>
      <bottom style="double">
        <color theme="1" tint="0.14996795556505021"/>
      </bottom>
      <diagonal/>
    </border>
    <border>
      <left/>
      <right/>
      <top/>
      <bottom style="double">
        <color theme="1" tint="0.14996795556505021"/>
      </bottom>
      <diagonal/>
    </border>
    <border>
      <left style="dotted">
        <color theme="1" tint="0.14996795556505021"/>
      </left>
      <right/>
      <top/>
      <bottom style="double">
        <color theme="1" tint="0.14996795556505021"/>
      </bottom>
      <diagonal/>
    </border>
    <border>
      <left/>
      <right style="thin">
        <color theme="1" tint="0.14996795556505021"/>
      </right>
      <top/>
      <bottom style="double">
        <color theme="1" tint="0.14996795556505021"/>
      </bottom>
      <diagonal/>
    </border>
    <border>
      <left style="thin">
        <color theme="1" tint="0.14996795556505021"/>
      </left>
      <right style="dotted">
        <color indexed="64"/>
      </right>
      <top style="thin">
        <color theme="1" tint="0.14996795556505021"/>
      </top>
      <bottom/>
      <diagonal/>
    </border>
    <border>
      <left style="dotted">
        <color indexed="64"/>
      </left>
      <right style="dotted">
        <color indexed="64"/>
      </right>
      <top style="thin">
        <color theme="1" tint="0.14996795556505021"/>
      </top>
      <bottom/>
      <diagonal/>
    </border>
    <border>
      <left style="thin">
        <color theme="1" tint="0.14996795556505021"/>
      </left>
      <right style="dotted">
        <color indexed="64"/>
      </right>
      <top/>
      <bottom/>
      <diagonal/>
    </border>
    <border>
      <left style="thin">
        <color theme="1" tint="0.14996795556505021"/>
      </left>
      <right style="dotted">
        <color auto="1"/>
      </right>
      <top/>
      <bottom style="thin">
        <color theme="1" tint="0.14996795556505021"/>
      </bottom>
      <diagonal/>
    </border>
    <border>
      <left style="dotted">
        <color auto="1"/>
      </left>
      <right style="dotted">
        <color auto="1"/>
      </right>
      <top/>
      <bottom style="thin">
        <color theme="1" tint="0.14996795556505021"/>
      </bottom>
      <diagonal/>
    </border>
    <border>
      <left style="dotted">
        <color indexed="64"/>
      </left>
      <right style="dotted">
        <color theme="1" tint="0.14996795556505021"/>
      </right>
      <top style="thin">
        <color theme="1" tint="0.14996795556505021"/>
      </top>
      <bottom/>
      <diagonal/>
    </border>
    <border>
      <left style="dotted">
        <color indexed="64"/>
      </left>
      <right style="dotted">
        <color theme="1" tint="0.14996795556505021"/>
      </right>
      <top/>
      <bottom/>
      <diagonal/>
    </border>
    <border>
      <left style="dotted">
        <color auto="1"/>
      </left>
      <right style="dotted">
        <color theme="1" tint="0.14996795556505021"/>
      </right>
      <top/>
      <bottom style="thin">
        <color theme="1" tint="0.14996795556505021"/>
      </bottom>
      <diagonal/>
    </border>
    <border>
      <left/>
      <right style="dotted">
        <color theme="1" tint="0.14996795556505021"/>
      </right>
      <top style="thin">
        <color theme="1" tint="0.14996795556505021"/>
      </top>
      <bottom/>
      <diagonal/>
    </border>
    <border>
      <left/>
      <right style="dotted">
        <color theme="1" tint="0.14996795556505021"/>
      </right>
      <top/>
      <bottom/>
      <diagonal/>
    </border>
    <border>
      <left/>
      <right style="dotted">
        <color theme="1" tint="0.14996795556505021"/>
      </right>
      <top/>
      <bottom style="thin">
        <color theme="1" tint="0.14996795556505021"/>
      </bottom>
      <diagonal/>
    </border>
    <border>
      <left/>
      <right/>
      <top style="thin">
        <color theme="1" tint="0.14996795556505021"/>
      </top>
      <bottom style="hair">
        <color theme="1" tint="0.14996795556505021"/>
      </bottom>
      <diagonal/>
    </border>
    <border>
      <left/>
      <right style="thin">
        <color theme="1" tint="0.14996795556505021"/>
      </right>
      <top style="thin">
        <color theme="1" tint="0.14996795556505021"/>
      </top>
      <bottom style="hair">
        <color theme="1" tint="0.14996795556505021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hair">
        <color theme="1" tint="0.14996795556505021"/>
      </bottom>
      <diagonal/>
    </border>
    <border>
      <left/>
      <right style="dotted">
        <color theme="1" tint="0.14996795556505021"/>
      </right>
      <top style="thin">
        <color theme="1" tint="0.14996795556505021"/>
      </top>
      <bottom style="hair">
        <color theme="1" tint="0.14996795556505021"/>
      </bottom>
      <diagonal/>
    </border>
    <border>
      <left/>
      <right style="dotted">
        <color theme="1" tint="0.14996795556505021"/>
      </right>
      <top style="hair">
        <color theme="1" tint="0.14996795556505021"/>
      </top>
      <bottom style="hair">
        <color theme="1" tint="0.14996795556505021"/>
      </bottom>
      <diagonal/>
    </border>
    <border>
      <left/>
      <right style="dotted">
        <color theme="1" tint="0.14996795556505021"/>
      </right>
      <top style="hair">
        <color theme="1" tint="0.14996795556505021"/>
      </top>
      <bottom style="thin">
        <color theme="1" tint="0.14996795556505021"/>
      </bottom>
      <diagonal/>
    </border>
    <border>
      <left style="dotted">
        <color theme="1" tint="0.14990691854609822"/>
      </left>
      <right/>
      <top style="thin">
        <color theme="1" tint="0.14993743705557422"/>
      </top>
      <bottom/>
      <diagonal/>
    </border>
    <border>
      <left/>
      <right style="dotted">
        <color theme="1" tint="0.14990691854609822"/>
      </right>
      <top style="thin">
        <color theme="1" tint="0.14996795556505021"/>
      </top>
      <bottom/>
      <diagonal/>
    </border>
    <border>
      <left style="thin">
        <color theme="1" tint="0.14996795556505021"/>
      </left>
      <right style="dotted">
        <color indexed="64"/>
      </right>
      <top style="thin">
        <color theme="1" tint="0.14996795556505021"/>
      </top>
      <bottom style="hair">
        <color theme="1" tint="0.14996795556505021"/>
      </bottom>
      <diagonal/>
    </border>
    <border>
      <left style="dotted">
        <color indexed="64"/>
      </left>
      <right style="dotted">
        <color indexed="64"/>
      </right>
      <top style="thin">
        <color theme="1" tint="0.14996795556505021"/>
      </top>
      <bottom style="hair">
        <color theme="1" tint="0.14996795556505021"/>
      </bottom>
      <diagonal/>
    </border>
    <border>
      <left style="dotted">
        <color indexed="64"/>
      </left>
      <right style="dotted">
        <color theme="1" tint="0.14996795556505021"/>
      </right>
      <top style="thin">
        <color theme="1" tint="0.14996795556505021"/>
      </top>
      <bottom style="hair">
        <color theme="1" tint="0.14996795556505021"/>
      </bottom>
      <diagonal/>
    </border>
    <border>
      <left style="thin">
        <color theme="1" tint="0.14996795556505021"/>
      </left>
      <right style="dotted">
        <color indexed="64"/>
      </right>
      <top style="hair">
        <color theme="1" tint="0.14996795556505021"/>
      </top>
      <bottom style="hair">
        <color theme="1" tint="0.14996795556505021"/>
      </bottom>
      <diagonal/>
    </border>
    <border>
      <left style="dotted">
        <color indexed="64"/>
      </left>
      <right style="dotted">
        <color indexed="64"/>
      </right>
      <top style="hair">
        <color theme="1" tint="0.14996795556505021"/>
      </top>
      <bottom style="hair">
        <color theme="1" tint="0.14996795556505021"/>
      </bottom>
      <diagonal/>
    </border>
    <border>
      <left style="dotted">
        <color indexed="64"/>
      </left>
      <right style="dotted">
        <color theme="1" tint="0.14996795556505021"/>
      </right>
      <top style="hair">
        <color theme="1" tint="0.14996795556505021"/>
      </top>
      <bottom style="hair">
        <color theme="1" tint="0.14996795556505021"/>
      </bottom>
      <diagonal/>
    </border>
    <border>
      <left style="thin">
        <color theme="1" tint="0.14996795556505021"/>
      </left>
      <right style="dotted">
        <color auto="1"/>
      </right>
      <top style="hair">
        <color theme="1" tint="0.14996795556505021"/>
      </top>
      <bottom style="thin">
        <color theme="1" tint="0.14996795556505021"/>
      </bottom>
      <diagonal/>
    </border>
    <border>
      <left style="dotted">
        <color auto="1"/>
      </left>
      <right style="dotted">
        <color auto="1"/>
      </right>
      <top style="hair">
        <color theme="1" tint="0.14996795556505021"/>
      </top>
      <bottom style="thin">
        <color theme="1" tint="0.14996795556505021"/>
      </bottom>
      <diagonal/>
    </border>
    <border>
      <left style="dotted">
        <color auto="1"/>
      </left>
      <right style="dotted">
        <color theme="1" tint="0.14996795556505021"/>
      </right>
      <top style="hair">
        <color theme="1" tint="0.14996795556505021"/>
      </top>
      <bottom style="thin">
        <color theme="1" tint="0.14996795556505021"/>
      </bottom>
      <diagonal/>
    </border>
    <border>
      <left style="thin">
        <color theme="1" tint="0.14996795556505021"/>
      </left>
      <right style="dotted">
        <color indexed="64"/>
      </right>
      <top/>
      <bottom style="hair">
        <color theme="1" tint="0.14996795556505021"/>
      </bottom>
      <diagonal/>
    </border>
    <border>
      <left style="dotted">
        <color indexed="64"/>
      </left>
      <right style="dotted">
        <color indexed="64"/>
      </right>
      <top/>
      <bottom style="hair">
        <color theme="1" tint="0.14996795556505021"/>
      </bottom>
      <diagonal/>
    </border>
    <border>
      <left style="dotted">
        <color indexed="64"/>
      </left>
      <right style="dotted">
        <color theme="1" tint="0.14996795556505021"/>
      </right>
      <top/>
      <bottom style="hair">
        <color theme="1" tint="0.14996795556505021"/>
      </bottom>
      <diagonal/>
    </border>
    <border>
      <left style="dotted">
        <color theme="1" tint="0.14996795556505021"/>
      </left>
      <right/>
      <top style="thin">
        <color theme="1" tint="0.14996795556505021"/>
      </top>
      <bottom style="hair">
        <color theme="1" tint="0.14996795556505021"/>
      </bottom>
      <diagonal/>
    </border>
    <border>
      <left/>
      <right style="hair">
        <color theme="1" tint="0.14993743705557422"/>
      </right>
      <top style="thin">
        <color theme="1" tint="0.14996795556505021"/>
      </top>
      <bottom style="hair">
        <color theme="1" tint="0.14996795556505021"/>
      </bottom>
      <diagonal/>
    </border>
    <border>
      <left/>
      <right style="hair">
        <color theme="1" tint="0.14993743705557422"/>
      </right>
      <top style="hair">
        <color theme="1" tint="0.14996795556505021"/>
      </top>
      <bottom style="hair">
        <color theme="1" tint="0.14996795556505021"/>
      </bottom>
      <diagonal/>
    </border>
    <border>
      <left/>
      <right style="hair">
        <color theme="1" tint="0.14993743705557422"/>
      </right>
      <top style="hair">
        <color theme="1" tint="0.14996795556505021"/>
      </top>
      <bottom style="thin">
        <color theme="1" tint="0.14996795556505021"/>
      </bottom>
      <diagonal/>
    </border>
    <border>
      <left/>
      <right/>
      <top style="hair">
        <color theme="1" tint="0.14996795556505021"/>
      </top>
      <bottom style="thin">
        <color theme="1" tint="0.14993743705557422"/>
      </bottom>
      <diagonal/>
    </border>
    <border>
      <left style="thin">
        <color theme="1" tint="0.14993743705557422"/>
      </left>
      <right/>
      <top style="thin">
        <color theme="1" tint="0.14993743705557422"/>
      </top>
      <bottom style="hair">
        <color theme="1" tint="0.14993743705557422"/>
      </bottom>
      <diagonal/>
    </border>
    <border>
      <left/>
      <right/>
      <top style="thin">
        <color theme="1" tint="0.14993743705557422"/>
      </top>
      <bottom style="hair">
        <color theme="1" tint="0.14993743705557422"/>
      </bottom>
      <diagonal/>
    </border>
    <border>
      <left/>
      <right style="dotted">
        <color theme="1" tint="0.14996795556505021"/>
      </right>
      <top style="thin">
        <color theme="1" tint="0.14993743705557422"/>
      </top>
      <bottom style="hair">
        <color theme="1" tint="0.14993743705557422"/>
      </bottom>
      <diagonal/>
    </border>
    <border>
      <left/>
      <right style="thin">
        <color theme="1" tint="0.14993743705557422"/>
      </right>
      <top style="thin">
        <color theme="1" tint="0.14993743705557422"/>
      </top>
      <bottom style="hair">
        <color theme="1" tint="0.14993743705557422"/>
      </bottom>
      <diagonal/>
    </border>
    <border>
      <left style="thin">
        <color theme="1" tint="0.14993743705557422"/>
      </left>
      <right/>
      <top style="hair">
        <color theme="1" tint="0.14993743705557422"/>
      </top>
      <bottom style="hair">
        <color theme="1" tint="0.14993743705557422"/>
      </bottom>
      <diagonal/>
    </border>
    <border>
      <left/>
      <right/>
      <top style="hair">
        <color theme="1" tint="0.14993743705557422"/>
      </top>
      <bottom style="hair">
        <color theme="1" tint="0.14993743705557422"/>
      </bottom>
      <diagonal/>
    </border>
    <border>
      <left/>
      <right style="dotted">
        <color theme="1" tint="0.14996795556505021"/>
      </right>
      <top style="hair">
        <color theme="1" tint="0.14993743705557422"/>
      </top>
      <bottom style="hair">
        <color theme="1" tint="0.14993743705557422"/>
      </bottom>
      <diagonal/>
    </border>
    <border>
      <left/>
      <right style="thin">
        <color theme="1" tint="0.14993743705557422"/>
      </right>
      <top style="hair">
        <color theme="1" tint="0.14993743705557422"/>
      </top>
      <bottom style="hair">
        <color theme="1" tint="0.14993743705557422"/>
      </bottom>
      <diagonal/>
    </border>
    <border>
      <left style="thin">
        <color theme="1" tint="0.14993743705557422"/>
      </left>
      <right/>
      <top style="hair">
        <color theme="1" tint="0.14993743705557422"/>
      </top>
      <bottom style="thin">
        <color theme="1" tint="0.14993743705557422"/>
      </bottom>
      <diagonal/>
    </border>
    <border>
      <left/>
      <right/>
      <top style="hair">
        <color theme="1" tint="0.14993743705557422"/>
      </top>
      <bottom style="thin">
        <color theme="1" tint="0.14993743705557422"/>
      </bottom>
      <diagonal/>
    </border>
    <border>
      <left/>
      <right style="dotted">
        <color theme="1" tint="0.14996795556505021"/>
      </right>
      <top style="hair">
        <color theme="1" tint="0.14993743705557422"/>
      </top>
      <bottom style="thin">
        <color theme="1" tint="0.14993743705557422"/>
      </bottom>
      <diagonal/>
    </border>
    <border>
      <left/>
      <right style="thin">
        <color theme="1" tint="0.14993743705557422"/>
      </right>
      <top style="hair">
        <color theme="1" tint="0.14993743705557422"/>
      </top>
      <bottom style="thin">
        <color theme="1" tint="0.14993743705557422"/>
      </bottom>
      <diagonal/>
    </border>
    <border>
      <left/>
      <right style="thin">
        <color theme="1" tint="0.14996795556505021"/>
      </right>
      <top style="hair">
        <color theme="1" tint="0.14996795556505021"/>
      </top>
      <bottom/>
      <diagonal/>
    </border>
    <border>
      <left style="dotted">
        <color theme="1" tint="0.14996795556505021"/>
      </left>
      <right/>
      <top/>
      <bottom/>
      <diagonal/>
    </border>
    <border>
      <left style="dotted">
        <color theme="1" tint="0.14996795556505021"/>
      </left>
      <right/>
      <top/>
      <bottom style="thin">
        <color theme="1" tint="0.14996795556505021"/>
      </bottom>
      <diagonal/>
    </border>
    <border>
      <left style="hair">
        <color theme="1" tint="0.14993743705557422"/>
      </left>
      <right/>
      <top style="thin">
        <color theme="1" tint="0.14990691854609822"/>
      </top>
      <bottom style="dotted">
        <color theme="1" tint="0.14990691854609822"/>
      </bottom>
      <diagonal/>
    </border>
    <border>
      <left/>
      <right/>
      <top style="thin">
        <color theme="1" tint="0.14990691854609822"/>
      </top>
      <bottom style="dotted">
        <color theme="1" tint="0.14990691854609822"/>
      </bottom>
      <diagonal/>
    </border>
    <border>
      <left/>
      <right style="thin">
        <color theme="1" tint="0.14990691854609822"/>
      </right>
      <top style="thin">
        <color theme="1" tint="0.14990691854609822"/>
      </top>
      <bottom style="dotted">
        <color theme="1" tint="0.14990691854609822"/>
      </bottom>
      <diagonal/>
    </border>
    <border>
      <left style="hair">
        <color theme="1" tint="0.14993743705557422"/>
      </left>
      <right/>
      <top style="dotted">
        <color theme="1" tint="0.14990691854609822"/>
      </top>
      <bottom style="thin">
        <color indexed="64"/>
      </bottom>
      <diagonal/>
    </border>
    <border>
      <left/>
      <right/>
      <top style="dotted">
        <color theme="1" tint="0.14990691854609822"/>
      </top>
      <bottom style="thin">
        <color indexed="64"/>
      </bottom>
      <diagonal/>
    </border>
    <border>
      <left/>
      <right style="thin">
        <color theme="1" tint="0.14990691854609822"/>
      </right>
      <top style="dotted">
        <color theme="1" tint="0.14990691854609822"/>
      </top>
      <bottom style="thin">
        <color indexed="64"/>
      </bottom>
      <diagonal/>
    </border>
    <border>
      <left style="thin">
        <color theme="1" tint="0.14996795556505021"/>
      </left>
      <right/>
      <top/>
      <bottom style="double">
        <color theme="1" tint="0.14993743705557422"/>
      </bottom>
      <diagonal/>
    </border>
    <border>
      <left/>
      <right/>
      <top/>
      <bottom style="double">
        <color theme="1" tint="0.14993743705557422"/>
      </bottom>
      <diagonal/>
    </border>
    <border>
      <left/>
      <right style="hair">
        <color theme="1" tint="0.14993743705557422"/>
      </right>
      <top/>
      <bottom style="double">
        <color theme="1" tint="0.14993743705557422"/>
      </bottom>
      <diagonal/>
    </border>
    <border>
      <left style="hair">
        <color theme="1" tint="0.14993743705557422"/>
      </left>
      <right/>
      <top style="dotted">
        <color theme="1" tint="0.14990691854609822"/>
      </top>
      <bottom style="double">
        <color theme="1" tint="0.14993743705557422"/>
      </bottom>
      <diagonal/>
    </border>
    <border>
      <left/>
      <right/>
      <top style="dotted">
        <color theme="1" tint="0.14990691854609822"/>
      </top>
      <bottom style="double">
        <color theme="1" tint="0.14993743705557422"/>
      </bottom>
      <diagonal/>
    </border>
    <border>
      <left/>
      <right style="thin">
        <color theme="1" tint="0.14990691854609822"/>
      </right>
      <top style="dotted">
        <color theme="1" tint="0.14990691854609822"/>
      </top>
      <bottom style="double">
        <color theme="1" tint="0.14993743705557422"/>
      </bottom>
      <diagonal/>
    </border>
    <border>
      <left/>
      <right style="thin">
        <color theme="1" tint="0.14990691854609822"/>
      </right>
      <top/>
      <bottom style="double">
        <color theme="1" tint="0.14993743705557422"/>
      </bottom>
      <diagonal/>
    </border>
    <border>
      <left style="thin">
        <color theme="1" tint="0.14996795556505021"/>
      </left>
      <right/>
      <top style="thin">
        <color theme="1" tint="0.14993743705557422"/>
      </top>
      <bottom/>
      <diagonal/>
    </border>
    <border>
      <left/>
      <right style="thin">
        <color theme="1" tint="0.14990691854609822"/>
      </right>
      <top style="thin">
        <color theme="1" tint="0.14993743705557422"/>
      </top>
      <bottom/>
      <diagonal/>
    </border>
    <border>
      <left/>
      <right/>
      <top/>
      <bottom style="hair">
        <color theme="1" tint="0.14993743705557422"/>
      </bottom>
      <diagonal/>
    </border>
    <border>
      <left style="dotted">
        <color theme="1" tint="0.14990691854609822"/>
      </left>
      <right/>
      <top/>
      <bottom style="double">
        <color theme="1" tint="0.14993743705557422"/>
      </bottom>
      <diagonal/>
    </border>
    <border>
      <left style="dotted">
        <color theme="1" tint="0.14990691854609822"/>
      </left>
      <right/>
      <top/>
      <bottom/>
      <diagonal/>
    </border>
    <border>
      <left style="dotted">
        <color theme="1" tint="0.14990691854609822"/>
      </left>
      <right/>
      <top style="thin">
        <color theme="1" tint="0.14990691854609822"/>
      </top>
      <bottom/>
      <diagonal/>
    </border>
    <border>
      <left style="dotted">
        <color theme="1" tint="0.14990691854609822"/>
      </left>
      <right/>
      <top/>
      <bottom style="thin">
        <color theme="1" tint="0.14990691854609822"/>
      </bottom>
      <diagonal/>
    </border>
    <border>
      <left/>
      <right style="dotted">
        <color theme="1" tint="0.14993743705557422"/>
      </right>
      <top style="thin">
        <color theme="1" tint="0.14993743705557422"/>
      </top>
      <bottom/>
      <diagonal/>
    </border>
    <border>
      <left/>
      <right style="dotted">
        <color theme="1" tint="0.14993743705557422"/>
      </right>
      <top/>
      <bottom style="dotted">
        <color theme="1" tint="0.14993743705557422"/>
      </bottom>
      <diagonal/>
    </border>
    <border>
      <left style="dotted">
        <color theme="1" tint="0.14993743705557422"/>
      </left>
      <right/>
      <top style="thin">
        <color theme="1" tint="0.14993743705557422"/>
      </top>
      <bottom/>
      <diagonal/>
    </border>
    <border>
      <left style="dotted">
        <color theme="1" tint="0.14993743705557422"/>
      </left>
      <right/>
      <top/>
      <bottom style="hair">
        <color theme="1" tint="0.14990691854609822"/>
      </bottom>
      <diagonal/>
    </border>
    <border>
      <left/>
      <right/>
      <top/>
      <bottom style="hair">
        <color theme="1" tint="0.14990691854609822"/>
      </bottom>
      <diagonal/>
    </border>
    <border>
      <left/>
      <right style="thin">
        <color theme="1" tint="0.14990691854609822"/>
      </right>
      <top/>
      <bottom style="hair">
        <color theme="1" tint="0.14990691854609822"/>
      </bottom>
      <diagonal/>
    </border>
    <border>
      <left/>
      <right/>
      <top style="hair">
        <color theme="1" tint="0.14990691854609822"/>
      </top>
      <bottom/>
      <diagonal/>
    </border>
    <border>
      <left style="hair">
        <color auto="1"/>
      </left>
      <right/>
      <top style="hair">
        <color theme="1" tint="0.14990691854609822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theme="1" tint="0.14990691854609822"/>
      </top>
      <bottom/>
      <diagonal/>
    </border>
    <border>
      <left/>
      <right/>
      <top style="hair">
        <color theme="1" tint="0.14993743705557422"/>
      </top>
      <bottom style="hair">
        <color auto="1"/>
      </bottom>
      <diagonal/>
    </border>
    <border>
      <left/>
      <right style="dotted">
        <color theme="1" tint="0.14990691854609822"/>
      </right>
      <top/>
      <bottom style="dotted">
        <color theme="1" tint="0.14993743705557422"/>
      </bottom>
      <diagonal/>
    </border>
    <border>
      <left/>
      <right style="thin">
        <color theme="1" tint="0.14993743705557422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n">
        <color auto="1"/>
      </right>
      <top/>
      <bottom style="hair">
        <color theme="1" tint="0.14996795556505021"/>
      </bottom>
      <diagonal/>
    </border>
    <border>
      <left/>
      <right style="thin">
        <color auto="1"/>
      </right>
      <top style="hair">
        <color theme="1" tint="0.14996795556505021"/>
      </top>
      <bottom/>
      <diagonal/>
    </border>
    <border>
      <left/>
      <right/>
      <top style="hair">
        <color theme="1" tint="0.14996795556505021"/>
      </top>
      <bottom/>
      <diagonal/>
    </border>
    <border>
      <left style="thin">
        <color theme="1" tint="0.14993743705557422"/>
      </left>
      <right/>
      <top style="thin">
        <color theme="1" tint="0.14993743705557422"/>
      </top>
      <bottom/>
      <diagonal/>
    </border>
    <border>
      <left style="thin">
        <color theme="1" tint="0.14993743705557422"/>
      </left>
      <right/>
      <top/>
      <bottom style="dotted">
        <color theme="1" tint="0.14993743705557422"/>
      </bottom>
      <diagonal/>
    </border>
    <border>
      <left/>
      <right style="thin">
        <color theme="1" tint="0.14993743705557422"/>
      </right>
      <top/>
      <bottom style="hair">
        <color theme="1" tint="0.14990691854609822"/>
      </bottom>
      <diagonal/>
    </border>
    <border>
      <left style="thin">
        <color theme="1" tint="0.14993743705557422"/>
      </left>
      <right/>
      <top/>
      <bottom style="hair">
        <color theme="1" tint="0.14993743705557422"/>
      </bottom>
      <diagonal/>
    </border>
    <border>
      <left/>
      <right style="thin">
        <color theme="1" tint="0.14993743705557422"/>
      </right>
      <top style="hair">
        <color theme="1" tint="0.14990691854609822"/>
      </top>
      <bottom/>
      <diagonal/>
    </border>
    <border>
      <left/>
      <right style="thin">
        <color theme="1" tint="0.14993743705557422"/>
      </right>
      <top/>
      <bottom style="hair">
        <color indexed="64"/>
      </bottom>
      <diagonal/>
    </border>
    <border>
      <left/>
      <right style="thin">
        <color theme="1" tint="0.14993743705557422"/>
      </right>
      <top style="hair">
        <color auto="1"/>
      </top>
      <bottom/>
      <diagonal/>
    </border>
    <border>
      <left/>
      <right style="thin">
        <color theme="1" tint="0.14993743705557422"/>
      </right>
      <top/>
      <bottom style="thin">
        <color theme="1" tint="0.14993743705557422"/>
      </bottom>
      <diagonal/>
    </border>
    <border>
      <left style="thin">
        <color theme="1" tint="0.14993743705557422"/>
      </left>
      <right style="dotted">
        <color theme="1" tint="0.14993743705557422"/>
      </right>
      <top style="thin">
        <color theme="1" tint="0.14993743705557422"/>
      </top>
      <bottom/>
      <diagonal/>
    </border>
    <border>
      <left style="dotted">
        <color theme="1" tint="0.14993743705557422"/>
      </left>
      <right style="dotted">
        <color theme="1" tint="0.14993743705557422"/>
      </right>
      <top style="thin">
        <color theme="1" tint="0.14993743705557422"/>
      </top>
      <bottom/>
      <diagonal/>
    </border>
    <border>
      <left style="dotted">
        <color theme="1" tint="0.14993743705557422"/>
      </left>
      <right style="thin">
        <color theme="1" tint="0.14993743705557422"/>
      </right>
      <top style="thin">
        <color theme="1" tint="0.14993743705557422"/>
      </top>
      <bottom/>
      <diagonal/>
    </border>
    <border>
      <left style="thin">
        <color theme="1" tint="0.14993743705557422"/>
      </left>
      <right style="dotted">
        <color theme="1" tint="0.14993743705557422"/>
      </right>
      <top/>
      <bottom/>
      <diagonal/>
    </border>
    <border>
      <left style="dotted">
        <color theme="1" tint="0.14993743705557422"/>
      </left>
      <right style="dotted">
        <color theme="1" tint="0.14993743705557422"/>
      </right>
      <top/>
      <bottom/>
      <diagonal/>
    </border>
    <border>
      <left style="dotted">
        <color theme="1" tint="0.14993743705557422"/>
      </left>
      <right style="thin">
        <color theme="1" tint="0.14993743705557422"/>
      </right>
      <top/>
      <bottom/>
      <diagonal/>
    </border>
    <border>
      <left style="thin">
        <color theme="1" tint="0.14993743705557422"/>
      </left>
      <right style="dotted">
        <color theme="1" tint="0.14993743705557422"/>
      </right>
      <top/>
      <bottom style="thin">
        <color theme="1" tint="0.14993743705557422"/>
      </bottom>
      <diagonal/>
    </border>
    <border>
      <left style="dotted">
        <color theme="1" tint="0.14993743705557422"/>
      </left>
      <right style="dotted">
        <color theme="1" tint="0.14993743705557422"/>
      </right>
      <top/>
      <bottom style="thin">
        <color theme="1" tint="0.14993743705557422"/>
      </bottom>
      <diagonal/>
    </border>
    <border>
      <left style="dotted">
        <color theme="1" tint="0.14993743705557422"/>
      </left>
      <right style="thin">
        <color theme="1" tint="0.14993743705557422"/>
      </right>
      <top/>
      <bottom style="thin">
        <color theme="1" tint="0.14993743705557422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17">
    <xf numFmtId="0" fontId="0" fillId="0" borderId="0" xfId="0">
      <alignment vertical="center"/>
    </xf>
    <xf numFmtId="0" fontId="11" fillId="0" borderId="0" xfId="0" applyFont="1" applyFill="1">
      <alignment vertical="center"/>
    </xf>
    <xf numFmtId="0" fontId="11" fillId="0" borderId="0" xfId="0" applyFont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 applyBorder="1" applyAlignment="1"/>
    <xf numFmtId="0" fontId="10" fillId="0" borderId="0" xfId="0" applyFont="1" applyBorder="1">
      <alignment vertical="center"/>
    </xf>
    <xf numFmtId="0" fontId="17" fillId="4" borderId="0" xfId="0" applyFont="1" applyFill="1" applyAlignment="1">
      <alignment horizontal="right" vertical="center"/>
    </xf>
    <xf numFmtId="0" fontId="10" fillId="4" borderId="0" xfId="0" applyFont="1" applyFill="1">
      <alignment vertical="center"/>
    </xf>
    <xf numFmtId="0" fontId="10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56" fontId="17" fillId="4" borderId="0" xfId="0" applyNumberFormat="1" applyFont="1" applyFill="1" applyAlignment="1">
      <alignment horizontal="right" vertical="center"/>
    </xf>
    <xf numFmtId="0" fontId="19" fillId="4" borderId="0" xfId="0" applyFont="1" applyFill="1" applyAlignment="1" applyProtection="1">
      <alignment horizontal="center" vertical="center"/>
      <protection locked="0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right" vertical="center"/>
    </xf>
    <xf numFmtId="0" fontId="15" fillId="0" borderId="0" xfId="0" applyFont="1" applyBorder="1">
      <alignment vertical="center"/>
    </xf>
    <xf numFmtId="0" fontId="10" fillId="0" borderId="0" xfId="0" applyFont="1">
      <alignment vertical="center"/>
    </xf>
    <xf numFmtId="0" fontId="10" fillId="0" borderId="31" xfId="0" applyFont="1" applyFill="1" applyBorder="1" applyAlignment="1">
      <alignment vertical="center" wrapText="1"/>
    </xf>
    <xf numFmtId="0" fontId="10" fillId="0" borderId="34" xfId="0" applyFont="1" applyFill="1" applyBorder="1" applyAlignment="1">
      <alignment vertical="center" wrapText="1"/>
    </xf>
    <xf numFmtId="0" fontId="10" fillId="0" borderId="99" xfId="0" applyFont="1" applyFill="1" applyBorder="1" applyAlignment="1">
      <alignment vertical="center" wrapText="1"/>
    </xf>
    <xf numFmtId="0" fontId="17" fillId="4" borderId="0" xfId="0" applyNumberFormat="1" applyFont="1" applyFill="1" applyAlignment="1">
      <alignment horizontal="right" vertical="center"/>
    </xf>
    <xf numFmtId="49" fontId="19" fillId="4" borderId="0" xfId="0" applyNumberFormat="1" applyFont="1" applyFill="1" applyAlignment="1">
      <alignment horizontal="center" vertical="center"/>
    </xf>
    <xf numFmtId="0" fontId="10" fillId="0" borderId="36" xfId="0" applyFont="1" applyFill="1" applyBorder="1" applyAlignment="1">
      <alignment vertical="center" wrapText="1"/>
    </xf>
    <xf numFmtId="49" fontId="17" fillId="4" borderId="0" xfId="0" applyNumberFormat="1" applyFont="1" applyFill="1" applyAlignment="1">
      <alignment horizontal="right" vertical="center"/>
    </xf>
    <xf numFmtId="0" fontId="15" fillId="4" borderId="0" xfId="0" applyFont="1" applyFill="1" applyAlignment="1">
      <alignment horizontal="center" vertical="center"/>
    </xf>
    <xf numFmtId="0" fontId="10" fillId="0" borderId="7" xfId="0" applyFont="1" applyFill="1" applyBorder="1">
      <alignment vertical="center"/>
    </xf>
    <xf numFmtId="0" fontId="24" fillId="0" borderId="7" xfId="0" applyFont="1" applyFill="1" applyBorder="1" applyAlignment="1">
      <alignment vertical="center" shrinkToFit="1"/>
    </xf>
    <xf numFmtId="0" fontId="10" fillId="0" borderId="31" xfId="0" applyFont="1" applyFill="1" applyBorder="1">
      <alignment vertical="center"/>
    </xf>
    <xf numFmtId="14" fontId="19" fillId="4" borderId="0" xfId="0" applyNumberFormat="1" applyFont="1" applyFill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vertical="center" shrinkToFit="1"/>
    </xf>
    <xf numFmtId="0" fontId="10" fillId="2" borderId="7" xfId="0" applyFont="1" applyFill="1" applyBorder="1" applyAlignment="1">
      <alignment vertical="center"/>
    </xf>
    <xf numFmtId="0" fontId="10" fillId="2" borderId="7" xfId="0" applyFont="1" applyFill="1" applyBorder="1">
      <alignment vertical="center"/>
    </xf>
    <xf numFmtId="0" fontId="10" fillId="2" borderId="31" xfId="0" applyFont="1" applyFill="1" applyBorder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>
      <alignment vertical="center"/>
    </xf>
    <xf numFmtId="0" fontId="10" fillId="2" borderId="35" xfId="0" applyFont="1" applyFill="1" applyBorder="1">
      <alignment vertical="center"/>
    </xf>
    <xf numFmtId="0" fontId="19" fillId="0" borderId="48" xfId="0" applyFont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9" fillId="4" borderId="0" xfId="0" applyFont="1" applyFill="1" applyProtection="1">
      <alignment vertical="center"/>
      <protection locked="0"/>
    </xf>
    <xf numFmtId="0" fontId="19" fillId="4" borderId="0" xfId="0" applyFont="1" applyFill="1">
      <alignment vertical="center"/>
    </xf>
    <xf numFmtId="0" fontId="10" fillId="0" borderId="0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0" borderId="0" xfId="0" applyFont="1" applyFill="1" applyBorder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35" xfId="0" applyFont="1" applyFill="1" applyBorder="1">
      <alignment vertical="center"/>
    </xf>
    <xf numFmtId="0" fontId="19" fillId="0" borderId="4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Fill="1">
      <alignment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7" fillId="0" borderId="69" xfId="0" applyFont="1" applyFill="1" applyBorder="1" applyAlignment="1">
      <alignment horizontal="center" vertical="center"/>
    </xf>
    <xf numFmtId="0" fontId="27" fillId="0" borderId="29" xfId="0" applyFont="1" applyFill="1" applyBorder="1" applyAlignment="1">
      <alignment horizontal="center" vertical="center"/>
    </xf>
    <xf numFmtId="0" fontId="27" fillId="0" borderId="30" xfId="0" applyFont="1" applyFill="1" applyBorder="1" applyAlignment="1">
      <alignment horizontal="center" vertical="center"/>
    </xf>
    <xf numFmtId="0" fontId="27" fillId="0" borderId="135" xfId="0" applyFont="1" applyFill="1" applyBorder="1" applyAlignment="1">
      <alignment horizontal="center" vertical="center"/>
    </xf>
    <xf numFmtId="0" fontId="15" fillId="0" borderId="68" xfId="0" applyFont="1" applyFill="1" applyBorder="1" applyAlignment="1">
      <alignment horizontal="right" vertical="center"/>
    </xf>
    <xf numFmtId="0" fontId="15" fillId="0" borderId="11" xfId="0" applyFont="1" applyFill="1" applyBorder="1" applyAlignment="1">
      <alignment horizontal="right" vertical="center"/>
    </xf>
    <xf numFmtId="0" fontId="15" fillId="0" borderId="119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10" fillId="0" borderId="11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Border="1" applyAlignment="1" applyProtection="1">
      <alignment horizontal="center" vertical="center" shrinkToFit="1"/>
      <protection locked="0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136" xfId="0" applyFont="1" applyFill="1" applyBorder="1" applyAlignment="1">
      <alignment horizontal="center" vertical="center"/>
    </xf>
    <xf numFmtId="0" fontId="27" fillId="0" borderId="8" xfId="0" applyFont="1" applyFill="1" applyBorder="1" applyAlignment="1" applyProtection="1">
      <alignment vertical="top" wrapText="1"/>
      <protection locked="0"/>
    </xf>
    <xf numFmtId="0" fontId="27" fillId="0" borderId="0" xfId="0" applyFont="1" applyFill="1" applyBorder="1" applyAlignment="1" applyProtection="1">
      <alignment vertical="top" wrapText="1"/>
      <protection locked="0"/>
    </xf>
    <xf numFmtId="0" fontId="27" fillId="0" borderId="35" xfId="0" applyFont="1" applyFill="1" applyBorder="1" applyAlignment="1" applyProtection="1">
      <alignment vertical="top" wrapText="1"/>
      <protection locked="0"/>
    </xf>
    <xf numFmtId="0" fontId="27" fillId="0" borderId="9" xfId="0" applyFont="1" applyFill="1" applyBorder="1" applyAlignment="1" applyProtection="1">
      <alignment vertical="top" wrapText="1"/>
      <protection locked="0"/>
    </xf>
    <xf numFmtId="0" fontId="27" fillId="0" borderId="10" xfId="0" applyFont="1" applyFill="1" applyBorder="1" applyAlignment="1" applyProtection="1">
      <alignment vertical="top" wrapText="1"/>
      <protection locked="0"/>
    </xf>
    <xf numFmtId="0" fontId="27" fillId="0" borderId="36" xfId="0" applyFont="1" applyFill="1" applyBorder="1" applyAlignment="1" applyProtection="1">
      <alignment vertical="top" wrapText="1"/>
      <protection locked="0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9" fillId="0" borderId="119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16" xfId="0" applyFont="1" applyFill="1" applyBorder="1" applyAlignment="1" applyProtection="1">
      <alignment horizontal="left" vertical="center" wrapText="1"/>
      <protection locked="0"/>
    </xf>
    <xf numFmtId="0" fontId="19" fillId="0" borderId="121" xfId="0" applyFont="1" applyFill="1" applyBorder="1" applyAlignment="1" applyProtection="1">
      <alignment horizontal="left" vertical="center" wrapText="1"/>
      <protection locked="0"/>
    </xf>
    <xf numFmtId="0" fontId="19" fillId="0" borderId="17" xfId="0" applyFont="1" applyFill="1" applyBorder="1" applyAlignment="1" applyProtection="1">
      <alignment horizontal="left" vertical="center" wrapText="1"/>
      <protection locked="0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9" fillId="0" borderId="117" xfId="0" applyFont="1" applyFill="1" applyBorder="1" applyAlignment="1" applyProtection="1">
      <alignment horizontal="right" vertical="center" shrinkToFit="1"/>
    </xf>
    <xf numFmtId="0" fontId="19" fillId="0" borderId="96" xfId="0" applyFont="1" applyFill="1" applyBorder="1" applyAlignment="1" applyProtection="1">
      <alignment horizontal="right" vertical="center" shrinkToFit="1"/>
    </xf>
    <xf numFmtId="0" fontId="19" fillId="0" borderId="154" xfId="0" applyFont="1" applyFill="1" applyBorder="1" applyAlignment="1" applyProtection="1">
      <alignment horizontal="center" vertical="center" wrapText="1"/>
    </xf>
    <xf numFmtId="0" fontId="19" fillId="0" borderId="155" xfId="0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151" xfId="0" applyFont="1" applyFill="1" applyBorder="1" applyAlignment="1" applyProtection="1">
      <alignment horizontal="center" vertical="center"/>
    </xf>
    <xf numFmtId="0" fontId="10" fillId="0" borderId="91" xfId="0" applyFont="1" applyFill="1" applyBorder="1" applyAlignment="1" applyProtection="1">
      <alignment horizontal="center" vertical="center"/>
    </xf>
    <xf numFmtId="0" fontId="19" fillId="0" borderId="117" xfId="0" applyFont="1" applyFill="1" applyBorder="1" applyAlignment="1" applyProtection="1">
      <alignment horizontal="left" vertical="center" shrinkToFit="1"/>
    </xf>
    <xf numFmtId="0" fontId="19" fillId="0" borderId="134" xfId="0" applyFont="1" applyFill="1" applyBorder="1" applyAlignment="1" applyProtection="1">
      <alignment horizontal="left" vertical="center" shrinkToFit="1"/>
    </xf>
    <xf numFmtId="0" fontId="10" fillId="0" borderId="128" xfId="0" applyFont="1" applyFill="1" applyBorder="1" applyAlignment="1" applyProtection="1">
      <alignment horizontal="center" vertical="center" shrinkToFit="1"/>
      <protection locked="0"/>
    </xf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7" fillId="0" borderId="128" xfId="0" applyFont="1" applyFill="1" applyBorder="1" applyAlignment="1" applyProtection="1">
      <alignment horizontal="center" vertical="center" wrapText="1"/>
    </xf>
    <xf numFmtId="0" fontId="17" fillId="0" borderId="133" xfId="0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</xf>
    <xf numFmtId="0" fontId="17" fillId="0" borderId="132" xfId="0" applyFont="1" applyFill="1" applyBorder="1" applyAlignment="1" applyProtection="1">
      <alignment horizontal="center" vertical="center" wrapText="1"/>
    </xf>
    <xf numFmtId="0" fontId="10" fillId="0" borderId="95" xfId="0" applyFont="1" applyFill="1" applyBorder="1" applyAlignment="1" applyProtection="1">
      <alignment horizontal="center" vertical="center"/>
    </xf>
    <xf numFmtId="0" fontId="19" fillId="0" borderId="96" xfId="0" applyFont="1" applyFill="1" applyBorder="1" applyAlignment="1" applyProtection="1">
      <alignment horizontal="left" vertical="center" shrinkToFit="1"/>
    </xf>
    <xf numFmtId="0" fontId="19" fillId="0" borderId="131" xfId="0" applyFont="1" applyFill="1" applyBorder="1" applyAlignment="1" applyProtection="1">
      <alignment horizontal="left" vertical="center" shrinkToFit="1"/>
      <protection locked="0"/>
    </xf>
    <xf numFmtId="0" fontId="19" fillId="0" borderId="13" xfId="0" applyFont="1" applyFill="1" applyBorder="1" applyAlignment="1" applyProtection="1">
      <alignment horizontal="left" vertical="center" shrinkToFit="1"/>
      <protection locked="0"/>
    </xf>
    <xf numFmtId="0" fontId="19" fillId="0" borderId="128" xfId="0" applyFont="1" applyFill="1" applyBorder="1" applyAlignment="1" applyProtection="1">
      <alignment horizontal="center" vertical="center" shrinkToFit="1"/>
    </xf>
    <xf numFmtId="0" fontId="19" fillId="0" borderId="152" xfId="0" applyFont="1" applyFill="1" applyBorder="1" applyAlignment="1" applyProtection="1">
      <alignment horizontal="center" vertical="center" shrinkToFit="1"/>
    </xf>
    <xf numFmtId="0" fontId="19" fillId="0" borderId="2" xfId="0" applyFont="1" applyFill="1" applyBorder="1" applyAlignment="1" applyProtection="1">
      <alignment horizontal="center" vertical="center" shrinkToFit="1"/>
    </xf>
    <xf numFmtId="0" fontId="19" fillId="0" borderId="153" xfId="0" applyFont="1" applyFill="1" applyBorder="1" applyAlignment="1" applyProtection="1">
      <alignment horizontal="center" vertical="center" shrinkToFit="1"/>
    </xf>
    <xf numFmtId="0" fontId="10" fillId="0" borderId="129" xfId="0" applyFont="1" applyFill="1" applyBorder="1" applyAlignment="1" applyProtection="1">
      <alignment horizontal="center" vertical="center"/>
    </xf>
    <xf numFmtId="0" fontId="10" fillId="0" borderId="130" xfId="0" applyFont="1" applyFill="1" applyBorder="1" applyAlignment="1" applyProtection="1">
      <alignment horizontal="center" vertical="center"/>
    </xf>
    <xf numFmtId="0" fontId="19" fillId="0" borderId="33" xfId="0" applyFont="1" applyFill="1" applyBorder="1" applyAlignment="1" applyProtection="1">
      <alignment horizontal="left" shrinkToFit="1"/>
      <protection locked="0"/>
    </xf>
    <xf numFmtId="0" fontId="19" fillId="0" borderId="34" xfId="0" applyFont="1" applyFill="1" applyBorder="1" applyAlignment="1" applyProtection="1">
      <alignment horizontal="left" shrinkToFit="1"/>
      <protection locked="0"/>
    </xf>
    <xf numFmtId="0" fontId="19" fillId="0" borderId="38" xfId="0" applyFont="1" applyFill="1" applyBorder="1" applyAlignment="1" applyProtection="1">
      <alignment horizontal="left" shrinkToFit="1"/>
      <protection locked="0"/>
    </xf>
    <xf numFmtId="0" fontId="19" fillId="0" borderId="39" xfId="0" applyFont="1" applyFill="1" applyBorder="1" applyAlignment="1" applyProtection="1">
      <alignment horizontal="left" shrinkToFit="1"/>
      <protection locked="0"/>
    </xf>
    <xf numFmtId="0" fontId="27" fillId="0" borderId="73" xfId="0" applyFont="1" applyFill="1" applyBorder="1" applyAlignment="1">
      <alignment horizontal="center" vertical="center"/>
    </xf>
    <xf numFmtId="0" fontId="27" fillId="0" borderId="74" xfId="0" applyFont="1" applyFill="1" applyBorder="1" applyAlignment="1">
      <alignment horizontal="center" vertical="center"/>
    </xf>
    <xf numFmtId="0" fontId="27" fillId="0" borderId="75" xfId="0" applyFont="1" applyFill="1" applyBorder="1" applyAlignment="1">
      <alignment horizontal="center" vertical="center"/>
    </xf>
    <xf numFmtId="0" fontId="27" fillId="0" borderId="76" xfId="0" applyFont="1" applyFill="1" applyBorder="1" applyAlignment="1">
      <alignment horizontal="center" vertical="center"/>
    </xf>
    <xf numFmtId="0" fontId="27" fillId="0" borderId="77" xfId="0" applyFont="1" applyFill="1" applyBorder="1" applyAlignment="1">
      <alignment horizontal="center" vertical="center"/>
    </xf>
    <xf numFmtId="0" fontId="27" fillId="0" borderId="78" xfId="0" applyFont="1" applyFill="1" applyBorder="1" applyAlignment="1">
      <alignment horizontal="center" vertical="center"/>
    </xf>
    <xf numFmtId="0" fontId="20" fillId="0" borderId="38" xfId="0" applyFont="1" applyFill="1" applyBorder="1" applyAlignment="1" applyProtection="1">
      <alignment horizontal="left" shrinkToFit="1"/>
      <protection locked="0"/>
    </xf>
    <xf numFmtId="0" fontId="20" fillId="0" borderId="39" xfId="0" applyFont="1" applyFill="1" applyBorder="1" applyAlignment="1" applyProtection="1">
      <alignment horizontal="left" shrinkToFit="1"/>
      <protection locked="0"/>
    </xf>
    <xf numFmtId="0" fontId="20" fillId="0" borderId="41" xfId="0" applyFont="1" applyFill="1" applyBorder="1" applyAlignment="1" applyProtection="1">
      <alignment horizontal="left" shrinkToFit="1"/>
      <protection locked="0"/>
    </xf>
    <xf numFmtId="0" fontId="20" fillId="0" borderId="42" xfId="0" applyFont="1" applyFill="1" applyBorder="1" applyAlignment="1" applyProtection="1">
      <alignment horizontal="left" shrinkToFit="1"/>
      <protection locked="0"/>
    </xf>
    <xf numFmtId="0" fontId="27" fillId="0" borderId="24" xfId="0" applyFont="1" applyFill="1" applyBorder="1" applyAlignment="1">
      <alignment horizontal="center" vertical="center"/>
    </xf>
    <xf numFmtId="0" fontId="27" fillId="0" borderId="108" xfId="0" applyFont="1" applyFill="1" applyBorder="1" applyAlignment="1">
      <alignment horizontal="center" vertical="center"/>
    </xf>
    <xf numFmtId="0" fontId="27" fillId="0" borderId="109" xfId="0" applyFont="1" applyFill="1" applyBorder="1" applyAlignment="1">
      <alignment horizontal="center" vertical="center"/>
    </xf>
    <xf numFmtId="0" fontId="27" fillId="0" borderId="110" xfId="0" applyFont="1" applyFill="1" applyBorder="1" applyAlignment="1">
      <alignment horizontal="center" vertical="center"/>
    </xf>
    <xf numFmtId="0" fontId="27" fillId="0" borderId="102" xfId="0" applyFont="1" applyFill="1" applyBorder="1" applyAlignment="1">
      <alignment horizontal="center" vertical="center"/>
    </xf>
    <xf numFmtId="0" fontId="27" fillId="0" borderId="103" xfId="0" applyFont="1" applyFill="1" applyBorder="1" applyAlignment="1">
      <alignment horizontal="center" vertical="center"/>
    </xf>
    <xf numFmtId="0" fontId="27" fillId="0" borderId="104" xfId="0" applyFont="1" applyFill="1" applyBorder="1" applyAlignment="1">
      <alignment horizontal="center" vertical="center"/>
    </xf>
    <xf numFmtId="0" fontId="27" fillId="0" borderId="111" xfId="0" applyFont="1" applyFill="1" applyBorder="1" applyAlignment="1">
      <alignment horizontal="center" vertical="center"/>
    </xf>
    <xf numFmtId="0" fontId="27" fillId="0" borderId="112" xfId="0" applyFont="1" applyFill="1" applyBorder="1" applyAlignment="1">
      <alignment horizontal="center" vertical="center"/>
    </xf>
    <xf numFmtId="0" fontId="27" fillId="0" borderId="113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 applyProtection="1">
      <alignment horizontal="right" vertical="center" shrinkToFit="1"/>
      <protection locked="0"/>
    </xf>
    <xf numFmtId="176" fontId="15" fillId="0" borderId="2" xfId="0" applyNumberFormat="1" applyFont="1" applyFill="1" applyBorder="1" applyAlignment="1" applyProtection="1">
      <alignment horizontal="right" vertical="center" shrinkToFit="1"/>
      <protection locked="0"/>
    </xf>
    <xf numFmtId="176" fontId="15" fillId="0" borderId="4" xfId="0" applyNumberFormat="1" applyFont="1" applyFill="1" applyBorder="1" applyAlignment="1" applyProtection="1">
      <alignment horizontal="right" vertical="center" shrinkToFit="1"/>
      <protection locked="0"/>
    </xf>
    <xf numFmtId="176" fontId="15" fillId="0" borderId="3" xfId="0" applyNumberFormat="1" applyFont="1" applyFill="1" applyBorder="1" applyAlignment="1" applyProtection="1">
      <alignment horizontal="right" vertical="center" shrinkToFit="1"/>
      <protection locked="0"/>
    </xf>
    <xf numFmtId="0" fontId="10" fillId="0" borderId="26" xfId="0" applyFont="1" applyFill="1" applyBorder="1" applyAlignment="1" applyProtection="1">
      <alignment horizontal="left" vertical="center" shrinkToFit="1"/>
      <protection locked="0"/>
    </xf>
    <xf numFmtId="0" fontId="10" fillId="0" borderId="27" xfId="0" applyFont="1" applyFill="1" applyBorder="1" applyAlignment="1" applyProtection="1">
      <alignment horizontal="left" vertical="center" shrinkToFit="1"/>
      <protection locked="0"/>
    </xf>
    <xf numFmtId="0" fontId="10" fillId="0" borderId="28" xfId="0" applyFont="1" applyFill="1" applyBorder="1" applyAlignment="1" applyProtection="1">
      <alignment horizontal="left" vertical="center" shrinkToFit="1"/>
      <protection locked="0"/>
    </xf>
    <xf numFmtId="0" fontId="10" fillId="0" borderId="105" xfId="0" applyFont="1" applyFill="1" applyBorder="1" applyAlignment="1" applyProtection="1">
      <alignment horizontal="left" vertical="center" shrinkToFit="1"/>
      <protection locked="0"/>
    </xf>
    <xf numFmtId="0" fontId="10" fillId="0" borderId="106" xfId="0" applyFont="1" applyFill="1" applyBorder="1" applyAlignment="1" applyProtection="1">
      <alignment horizontal="left" vertical="center" shrinkToFit="1"/>
      <protection locked="0"/>
    </xf>
    <xf numFmtId="0" fontId="10" fillId="0" borderId="107" xfId="0" applyFont="1" applyFill="1" applyBorder="1" applyAlignment="1" applyProtection="1">
      <alignment horizontal="left" vertical="center" shrinkToFit="1"/>
      <protection locked="0"/>
    </xf>
    <xf numFmtId="0" fontId="15" fillId="0" borderId="115" xfId="0" applyFont="1" applyFill="1" applyBorder="1" applyAlignment="1" applyProtection="1">
      <alignment horizontal="center" vertical="center" shrinkToFit="1"/>
    </xf>
    <xf numFmtId="0" fontId="15" fillId="0" borderId="11" xfId="0" applyFont="1" applyFill="1" applyBorder="1" applyAlignment="1" applyProtection="1">
      <alignment horizontal="center" vertical="center" shrinkToFit="1"/>
    </xf>
    <xf numFmtId="0" fontId="15" fillId="0" borderId="122" xfId="0" applyFont="1" applyFill="1" applyBorder="1" applyAlignment="1" applyProtection="1">
      <alignment horizontal="center" vertical="center" shrinkToFit="1"/>
    </xf>
    <xf numFmtId="0" fontId="15" fillId="0" borderId="29" xfId="0" applyFont="1" applyFill="1" applyBorder="1" applyAlignment="1" applyProtection="1">
      <alignment horizontal="center" vertical="center" shrinkToFit="1"/>
    </xf>
    <xf numFmtId="0" fontId="15" fillId="0" borderId="30" xfId="0" applyFont="1" applyFill="1" applyBorder="1" applyAlignment="1" applyProtection="1">
      <alignment horizontal="center" vertical="center" shrinkToFit="1"/>
    </xf>
    <xf numFmtId="0" fontId="15" fillId="0" borderId="123" xfId="0" applyFont="1" applyFill="1" applyBorder="1" applyAlignment="1" applyProtection="1">
      <alignment horizontal="center" vertical="center" shrinkToFit="1"/>
    </xf>
    <xf numFmtId="0" fontId="10" fillId="0" borderId="124" xfId="0" applyFont="1" applyFill="1" applyBorder="1" applyAlignment="1" applyProtection="1">
      <alignment horizontal="left" vertical="center" shrinkToFit="1"/>
    </xf>
    <xf numFmtId="0" fontId="10" fillId="0" borderId="11" xfId="0" applyFont="1" applyFill="1" applyBorder="1" applyAlignment="1" applyProtection="1">
      <alignment horizontal="left" vertical="center" shrinkToFit="1"/>
    </xf>
    <xf numFmtId="0" fontId="10" fillId="0" borderId="116" xfId="0" applyFont="1" applyFill="1" applyBorder="1" applyAlignment="1" applyProtection="1">
      <alignment horizontal="left" vertical="center" shrinkToFit="1"/>
    </xf>
    <xf numFmtId="0" fontId="10" fillId="0" borderId="125" xfId="0" applyFont="1" applyFill="1" applyBorder="1" applyAlignment="1" applyProtection="1">
      <alignment horizontal="left" vertical="center" shrinkToFit="1"/>
    </xf>
    <xf numFmtId="0" fontId="10" fillId="0" borderId="126" xfId="0" applyFont="1" applyFill="1" applyBorder="1" applyAlignment="1" applyProtection="1">
      <alignment horizontal="left" vertical="center" shrinkToFit="1"/>
    </xf>
    <xf numFmtId="0" fontId="10" fillId="0" borderId="127" xfId="0" applyFont="1" applyFill="1" applyBorder="1" applyAlignment="1" applyProtection="1">
      <alignment horizontal="left" vertical="center" shrinkToFit="1"/>
    </xf>
    <xf numFmtId="0" fontId="27" fillId="0" borderId="120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7" fillId="0" borderId="118" xfId="0" applyFont="1" applyFill="1" applyBorder="1" applyAlignment="1">
      <alignment horizontal="center" vertical="center"/>
    </xf>
    <xf numFmtId="0" fontId="27" fillId="0" borderId="114" xfId="0" applyFont="1" applyFill="1" applyBorder="1" applyAlignment="1">
      <alignment horizontal="center" vertical="center"/>
    </xf>
    <xf numFmtId="176" fontId="15" fillId="0" borderId="37" xfId="0" applyNumberFormat="1" applyFont="1" applyFill="1" applyBorder="1" applyAlignment="1" applyProtection="1">
      <alignment horizontal="right" vertical="center" shrinkToFit="1"/>
      <protection locked="0"/>
    </xf>
    <xf numFmtId="176" fontId="15" fillId="0" borderId="38" xfId="0" applyNumberFormat="1" applyFont="1" applyFill="1" applyBorder="1" applyAlignment="1" applyProtection="1">
      <alignment horizontal="right" vertical="center" shrinkToFit="1"/>
      <protection locked="0"/>
    </xf>
    <xf numFmtId="176" fontId="19" fillId="0" borderId="38" xfId="0" applyNumberFormat="1" applyFont="1" applyFill="1" applyBorder="1" applyAlignment="1">
      <alignment horizontal="center" vertical="center" shrinkToFit="1"/>
    </xf>
    <xf numFmtId="176" fontId="15" fillId="0" borderId="38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44" xfId="0" applyFont="1" applyFill="1" applyBorder="1" applyAlignment="1" applyProtection="1">
      <alignment horizontal="left" vertical="center" shrinkToFit="1"/>
      <protection locked="0"/>
    </xf>
    <xf numFmtId="0" fontId="10" fillId="0" borderId="38" xfId="0" applyFont="1" applyFill="1" applyBorder="1" applyAlignment="1" applyProtection="1">
      <alignment horizontal="left" vertical="center" shrinkToFit="1"/>
      <protection locked="0"/>
    </xf>
    <xf numFmtId="0" fontId="10" fillId="0" borderId="39" xfId="0" applyFont="1" applyFill="1" applyBorder="1" applyAlignment="1" applyProtection="1">
      <alignment horizontal="left" vertical="center" shrinkToFit="1"/>
      <protection locked="0"/>
    </xf>
    <xf numFmtId="176" fontId="15" fillId="0" borderId="40" xfId="0" applyNumberFormat="1" applyFont="1" applyFill="1" applyBorder="1" applyAlignment="1" applyProtection="1">
      <alignment horizontal="right" vertical="center" shrinkToFit="1"/>
      <protection locked="0"/>
    </xf>
    <xf numFmtId="176" fontId="15" fillId="0" borderId="41" xfId="0" applyNumberFormat="1" applyFont="1" applyFill="1" applyBorder="1" applyAlignment="1" applyProtection="1">
      <alignment horizontal="right" vertical="center" shrinkToFit="1"/>
      <protection locked="0"/>
    </xf>
    <xf numFmtId="176" fontId="19" fillId="0" borderId="86" xfId="0" applyNumberFormat="1" applyFont="1" applyFill="1" applyBorder="1" applyAlignment="1">
      <alignment horizontal="center" vertical="center" shrinkToFit="1"/>
    </xf>
    <xf numFmtId="176" fontId="15" fillId="0" borderId="41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45" xfId="0" applyFont="1" applyFill="1" applyBorder="1" applyAlignment="1" applyProtection="1">
      <alignment horizontal="left" vertical="center" shrinkToFit="1"/>
      <protection locked="0"/>
    </xf>
    <xf numFmtId="0" fontId="10" fillId="0" borderId="41" xfId="0" applyFont="1" applyFill="1" applyBorder="1" applyAlignment="1" applyProtection="1">
      <alignment horizontal="left" vertical="center" shrinkToFit="1"/>
      <protection locked="0"/>
    </xf>
    <xf numFmtId="0" fontId="10" fillId="0" borderId="42" xfId="0" applyFont="1" applyFill="1" applyBorder="1" applyAlignment="1" applyProtection="1">
      <alignment horizontal="left" vertical="center" shrinkToFit="1"/>
      <protection locked="0"/>
    </xf>
    <xf numFmtId="176" fontId="15" fillId="0" borderId="32" xfId="0" applyNumberFormat="1" applyFont="1" applyFill="1" applyBorder="1" applyAlignment="1" applyProtection="1">
      <alignment horizontal="right" vertical="center" shrinkToFit="1"/>
      <protection locked="0"/>
    </xf>
    <xf numFmtId="176" fontId="15" fillId="0" borderId="33" xfId="0" applyNumberFormat="1" applyFont="1" applyFill="1" applyBorder="1" applyAlignment="1" applyProtection="1">
      <alignment horizontal="right" vertical="center" shrinkToFit="1"/>
      <protection locked="0"/>
    </xf>
    <xf numFmtId="176" fontId="19" fillId="0" borderId="33" xfId="0" applyNumberFormat="1" applyFont="1" applyFill="1" applyBorder="1" applyAlignment="1">
      <alignment horizontal="center" vertical="center" shrinkToFit="1"/>
    </xf>
    <xf numFmtId="176" fontId="15" fillId="0" borderId="33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46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33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44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38" xfId="0" applyNumberFormat="1" applyFont="1" applyFill="1" applyBorder="1" applyAlignment="1" applyProtection="1">
      <alignment horizontal="left" vertical="center" shrinkToFit="1"/>
      <protection locked="0"/>
    </xf>
    <xf numFmtId="0" fontId="27" fillId="0" borderId="33" xfId="0" applyFont="1" applyFill="1" applyBorder="1" applyAlignment="1">
      <alignment horizontal="left" vertical="center" shrinkToFit="1"/>
    </xf>
    <xf numFmtId="0" fontId="27" fillId="0" borderId="34" xfId="0" applyFont="1" applyFill="1" applyBorder="1" applyAlignment="1">
      <alignment horizontal="left" vertical="center" shrinkToFit="1"/>
    </xf>
    <xf numFmtId="0" fontId="27" fillId="0" borderId="38" xfId="0" applyFont="1" applyFill="1" applyBorder="1" applyAlignment="1">
      <alignment horizontal="left" vertical="center" shrinkToFit="1"/>
    </xf>
    <xf numFmtId="0" fontId="27" fillId="0" borderId="39" xfId="0" applyFont="1" applyFill="1" applyBorder="1" applyAlignment="1">
      <alignment horizontal="left" vertical="center" shrinkToFit="1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27" fillId="0" borderId="43" xfId="0" applyFont="1" applyFill="1" applyBorder="1" applyAlignment="1">
      <alignment horizontal="center" vertical="center"/>
    </xf>
    <xf numFmtId="0" fontId="27" fillId="0" borderId="31" xfId="0" applyFont="1" applyFill="1" applyBorder="1" applyAlignment="1">
      <alignment horizontal="center" vertical="center"/>
    </xf>
    <xf numFmtId="0" fontId="27" fillId="0" borderId="49" xfId="0" applyFont="1" applyFill="1" applyBorder="1" applyAlignment="1">
      <alignment horizontal="center" vertical="center"/>
    </xf>
    <xf numFmtId="0" fontId="27" fillId="0" borderId="48" xfId="0" applyFont="1" applyFill="1" applyBorder="1" applyAlignment="1">
      <alignment horizontal="center" vertical="center"/>
    </xf>
    <xf numFmtId="0" fontId="27" fillId="0" borderId="50" xfId="0" applyFont="1" applyFill="1" applyBorder="1" applyAlignment="1">
      <alignment horizontal="center" vertical="center"/>
    </xf>
    <xf numFmtId="0" fontId="19" fillId="0" borderId="47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center" vertical="center"/>
    </xf>
    <xf numFmtId="0" fontId="15" fillId="0" borderId="100" xfId="0" applyFont="1" applyFill="1" applyBorder="1" applyAlignment="1">
      <alignment horizontal="right" vertical="center"/>
    </xf>
    <xf numFmtId="0" fontId="15" fillId="0" borderId="101" xfId="0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right" vertical="center"/>
    </xf>
    <xf numFmtId="0" fontId="25" fillId="0" borderId="10" xfId="0" applyFont="1" applyFill="1" applyBorder="1" applyAlignment="1">
      <alignment horizontal="center" vertical="center" shrinkToFit="1"/>
    </xf>
    <xf numFmtId="0" fontId="25" fillId="0" borderId="36" xfId="0" applyFont="1" applyFill="1" applyBorder="1" applyAlignment="1">
      <alignment horizontal="center" vertical="center" shrinkToFit="1"/>
    </xf>
    <xf numFmtId="0" fontId="15" fillId="0" borderId="51" xfId="0" applyFont="1" applyFill="1" applyBorder="1" applyAlignment="1">
      <alignment horizontal="center" vertical="center"/>
    </xf>
    <xf numFmtId="0" fontId="15" fillId="0" borderId="52" xfId="0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horizontal="center" vertical="center"/>
    </xf>
    <xf numFmtId="0" fontId="15" fillId="0" borderId="5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5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49" fontId="20" fillId="0" borderId="7" xfId="0" applyNumberFormat="1" applyFont="1" applyFill="1" applyBorder="1" applyAlignment="1" applyProtection="1">
      <alignment horizontal="center" shrinkToFit="1"/>
      <protection locked="0"/>
    </xf>
    <xf numFmtId="49" fontId="20" fillId="0" borderId="0" xfId="0" applyNumberFormat="1" applyFont="1" applyFill="1" applyBorder="1" applyAlignment="1" applyProtection="1">
      <alignment horizontal="center" shrinkToFit="1"/>
      <protection locked="0"/>
    </xf>
    <xf numFmtId="0" fontId="26" fillId="0" borderId="7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7" fillId="0" borderId="59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60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61" xfId="0" applyFont="1" applyFill="1" applyBorder="1" applyAlignment="1">
      <alignment horizontal="center" vertical="center"/>
    </xf>
    <xf numFmtId="49" fontId="15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31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36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5" fillId="0" borderId="54" xfId="0" applyFont="1" applyFill="1" applyBorder="1" applyAlignment="1">
      <alignment horizontal="center" vertical="center"/>
    </xf>
    <xf numFmtId="0" fontId="15" fillId="0" borderId="55" xfId="0" applyFont="1" applyFill="1" applyBorder="1" applyAlignment="1">
      <alignment horizontal="center" vertical="center"/>
    </xf>
    <xf numFmtId="0" fontId="15" fillId="0" borderId="58" xfId="0" applyFont="1" applyFill="1" applyBorder="1" applyAlignment="1">
      <alignment horizontal="center" vertical="center"/>
    </xf>
    <xf numFmtId="0" fontId="15" fillId="0" borderId="43" xfId="0" applyFont="1" applyFill="1" applyBorder="1" applyAlignment="1">
      <alignment horizontal="right" vertical="center"/>
    </xf>
    <xf numFmtId="0" fontId="15" fillId="0" borderId="7" xfId="0" applyFont="1" applyFill="1" applyBorder="1" applyAlignment="1">
      <alignment horizontal="right" vertical="center"/>
    </xf>
    <xf numFmtId="0" fontId="23" fillId="0" borderId="7" xfId="0" applyFont="1" applyFill="1" applyBorder="1" applyAlignment="1" applyProtection="1">
      <alignment horizontal="center" vertical="center" shrinkToFit="1"/>
      <protection locked="0"/>
    </xf>
    <xf numFmtId="0" fontId="23" fillId="0" borderId="0" xfId="0" applyFont="1" applyFill="1" applyBorder="1" applyAlignment="1" applyProtection="1">
      <alignment horizontal="center" vertical="center" shrinkToFit="1"/>
      <protection locked="0"/>
    </xf>
    <xf numFmtId="0" fontId="23" fillId="0" borderId="10" xfId="0" applyFont="1" applyFill="1" applyBorder="1" applyAlignment="1" applyProtection="1">
      <alignment horizontal="center" vertical="center" shrinkToFit="1"/>
      <protection locked="0"/>
    </xf>
    <xf numFmtId="0" fontId="19" fillId="0" borderId="79" xfId="0" applyFont="1" applyFill="1" applyBorder="1" applyAlignment="1">
      <alignment horizontal="center" vertical="center"/>
    </xf>
    <xf numFmtId="0" fontId="19" fillId="0" borderId="80" xfId="0" applyFont="1" applyFill="1" applyBorder="1" applyAlignment="1">
      <alignment horizontal="center" vertical="center"/>
    </xf>
    <xf numFmtId="0" fontId="19" fillId="0" borderId="81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49" fontId="23" fillId="0" borderId="62" xfId="0" applyNumberFormat="1" applyFont="1" applyFill="1" applyBorder="1" applyAlignment="1" applyProtection="1">
      <alignment horizontal="center" vertical="center" shrinkToFit="1"/>
      <protection locked="0"/>
    </xf>
    <xf numFmtId="49" fontId="23" fillId="0" borderId="38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62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wrapText="1"/>
    </xf>
    <xf numFmtId="0" fontId="20" fillId="0" borderId="7" xfId="0" applyFont="1" applyFill="1" applyBorder="1" applyAlignment="1">
      <alignment horizontal="center" wrapText="1"/>
    </xf>
    <xf numFmtId="0" fontId="20" fillId="0" borderId="59" xfId="0" applyFont="1" applyFill="1" applyBorder="1" applyAlignment="1">
      <alignment horizontal="center" wrapText="1"/>
    </xf>
    <xf numFmtId="0" fontId="20" fillId="0" borderId="8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20" fillId="0" borderId="60" xfId="0" applyFont="1" applyFill="1" applyBorder="1" applyAlignment="1">
      <alignment horizont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0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61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 applyProtection="1">
      <alignment horizontal="center" vertical="center" shrinkToFit="1"/>
      <protection locked="0"/>
    </xf>
    <xf numFmtId="0" fontId="18" fillId="0" borderId="38" xfId="0" applyFont="1" applyFill="1" applyBorder="1" applyAlignment="1" applyProtection="1">
      <alignment horizontal="center" vertical="center" shrinkToFit="1"/>
      <protection locked="0"/>
    </xf>
    <xf numFmtId="0" fontId="18" fillId="0" borderId="84" xfId="0" applyFont="1" applyFill="1" applyBorder="1" applyAlignment="1" applyProtection="1">
      <alignment horizontal="center" vertical="center" shrinkToFit="1"/>
      <protection locked="0"/>
    </xf>
    <xf numFmtId="0" fontId="18" fillId="0" borderId="45" xfId="0" applyFont="1" applyFill="1" applyBorder="1" applyAlignment="1" applyProtection="1">
      <alignment horizontal="center" vertical="center" shrinkToFit="1"/>
      <protection locked="0"/>
    </xf>
    <xf numFmtId="0" fontId="18" fillId="0" borderId="41" xfId="0" applyFont="1" applyFill="1" applyBorder="1" applyAlignment="1" applyProtection="1">
      <alignment horizontal="center" vertical="center" shrinkToFit="1"/>
      <protection locked="0"/>
    </xf>
    <xf numFmtId="0" fontId="18" fillId="0" borderId="85" xfId="0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35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36" xfId="0" applyFont="1" applyFill="1" applyBorder="1" applyAlignment="1">
      <alignment horizontal="left" vertical="center"/>
    </xf>
    <xf numFmtId="0" fontId="27" fillId="0" borderId="37" xfId="0" applyFont="1" applyFill="1" applyBorder="1" applyAlignment="1">
      <alignment horizontal="center" vertical="center" wrapText="1"/>
    </xf>
    <xf numFmtId="0" fontId="27" fillId="0" borderId="38" xfId="0" applyFont="1" applyFill="1" applyBorder="1" applyAlignment="1">
      <alignment horizontal="center" vertical="center" wrapText="1"/>
    </xf>
    <xf numFmtId="0" fontId="27" fillId="0" borderId="66" xfId="0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67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 wrapText="1"/>
    </xf>
    <xf numFmtId="49" fontId="23" fillId="0" borderId="41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41" xfId="0" applyFont="1" applyFill="1" applyBorder="1" applyAlignment="1">
      <alignment horizontal="center" vertical="center" wrapText="1"/>
    </xf>
    <xf numFmtId="0" fontId="20" fillId="0" borderId="73" xfId="0" applyFont="1" applyFill="1" applyBorder="1" applyAlignment="1">
      <alignment horizontal="center" vertical="center"/>
    </xf>
    <xf numFmtId="0" fontId="20" fillId="0" borderId="74" xfId="0" applyFont="1" applyFill="1" applyBorder="1" applyAlignment="1">
      <alignment horizontal="center" vertical="center"/>
    </xf>
    <xf numFmtId="0" fontId="20" fillId="0" borderId="75" xfId="0" applyFont="1" applyFill="1" applyBorder="1" applyAlignment="1">
      <alignment horizontal="center" vertical="center"/>
    </xf>
    <xf numFmtId="0" fontId="20" fillId="0" borderId="76" xfId="0" applyFont="1" applyFill="1" applyBorder="1" applyAlignment="1">
      <alignment horizontal="center" vertical="center"/>
    </xf>
    <xf numFmtId="0" fontId="20" fillId="0" borderId="77" xfId="0" applyFont="1" applyFill="1" applyBorder="1" applyAlignment="1">
      <alignment horizontal="center" vertical="center"/>
    </xf>
    <xf numFmtId="0" fontId="20" fillId="0" borderId="78" xfId="0" applyFont="1" applyFill="1" applyBorder="1" applyAlignment="1">
      <alignment horizontal="center" vertical="center"/>
    </xf>
    <xf numFmtId="0" fontId="16" fillId="0" borderId="0" xfId="0" applyFont="1" applyFill="1" applyBorder="1" applyAlignment="1" applyProtection="1">
      <alignment horizontal="center" shrinkToFit="1"/>
      <protection locked="0"/>
    </xf>
    <xf numFmtId="0" fontId="16" fillId="0" borderId="10" xfId="0" applyFont="1" applyFill="1" applyBorder="1" applyAlignment="1" applyProtection="1">
      <alignment horizontal="center" shrinkToFit="1"/>
      <protection locked="0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19" fillId="0" borderId="79" xfId="0" applyFont="1" applyFill="1" applyBorder="1" applyAlignment="1">
      <alignment horizontal="center"/>
    </xf>
    <xf numFmtId="0" fontId="19" fillId="0" borderId="80" xfId="0" applyFont="1" applyFill="1" applyBorder="1" applyAlignment="1">
      <alignment horizontal="center"/>
    </xf>
    <xf numFmtId="0" fontId="19" fillId="0" borderId="81" xfId="0" applyFont="1" applyFill="1" applyBorder="1" applyAlignment="1">
      <alignment horizontal="center"/>
    </xf>
    <xf numFmtId="0" fontId="19" fillId="0" borderId="73" xfId="0" applyFont="1" applyFill="1" applyBorder="1" applyAlignment="1">
      <alignment horizontal="center"/>
    </xf>
    <xf numFmtId="0" fontId="19" fillId="0" borderId="74" xfId="0" applyFont="1" applyFill="1" applyBorder="1" applyAlignment="1">
      <alignment horizontal="center"/>
    </xf>
    <xf numFmtId="0" fontId="19" fillId="0" borderId="75" xfId="0" applyFont="1" applyFill="1" applyBorder="1" applyAlignment="1">
      <alignment horizontal="center"/>
    </xf>
    <xf numFmtId="0" fontId="15" fillId="0" borderId="46" xfId="0" applyFont="1" applyFill="1" applyBorder="1" applyAlignment="1" applyProtection="1">
      <alignment horizontal="center" shrinkToFit="1"/>
      <protection locked="0"/>
    </xf>
    <xf numFmtId="0" fontId="15" fillId="0" borderId="33" xfId="0" applyFont="1" applyFill="1" applyBorder="1" applyAlignment="1" applyProtection="1">
      <alignment horizontal="center" shrinkToFit="1"/>
      <protection locked="0"/>
    </xf>
    <xf numFmtId="0" fontId="15" fillId="0" borderId="62" xfId="0" applyFont="1" applyFill="1" applyBorder="1" applyAlignment="1" applyProtection="1">
      <alignment horizontal="center" shrinkToFit="1"/>
      <protection locked="0"/>
    </xf>
    <xf numFmtId="0" fontId="15" fillId="0" borderId="83" xfId="0" applyFont="1" applyFill="1" applyBorder="1" applyAlignment="1" applyProtection="1">
      <alignment horizontal="center" shrinkToFit="1"/>
      <protection locked="0"/>
    </xf>
    <xf numFmtId="0" fontId="15" fillId="0" borderId="44" xfId="0" applyFont="1" applyFill="1" applyBorder="1" applyAlignment="1" applyProtection="1">
      <alignment horizontal="center" shrinkToFit="1"/>
      <protection locked="0"/>
    </xf>
    <xf numFmtId="0" fontId="15" fillId="0" borderId="38" xfId="0" applyFont="1" applyFill="1" applyBorder="1" applyAlignment="1" applyProtection="1">
      <alignment horizontal="center" shrinkToFit="1"/>
      <protection locked="0"/>
    </xf>
    <xf numFmtId="0" fontId="15" fillId="0" borderId="84" xfId="0" applyFont="1" applyFill="1" applyBorder="1" applyAlignment="1" applyProtection="1">
      <alignment horizontal="center" shrinkToFit="1"/>
      <protection locked="0"/>
    </xf>
    <xf numFmtId="0" fontId="2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31" xfId="0" applyFont="1" applyFill="1" applyBorder="1" applyAlignment="1">
      <alignment horizontal="left" vertical="center"/>
    </xf>
    <xf numFmtId="0" fontId="27" fillId="0" borderId="64" xfId="0" applyFont="1" applyFill="1" applyBorder="1" applyAlignment="1">
      <alignment horizontal="center" vertical="center" wrapText="1"/>
    </xf>
    <xf numFmtId="0" fontId="27" fillId="0" borderId="62" xfId="0" applyFont="1" applyFill="1" applyBorder="1" applyAlignment="1">
      <alignment horizontal="center" vertical="center" wrapText="1"/>
    </xf>
    <xf numFmtId="0" fontId="27" fillId="0" borderId="65" xfId="0" applyFont="1" applyFill="1" applyBorder="1" applyAlignment="1">
      <alignment horizontal="center" vertical="center" wrapText="1"/>
    </xf>
    <xf numFmtId="0" fontId="10" fillId="0" borderId="62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27" fillId="0" borderId="156" xfId="0" applyFont="1" applyFill="1" applyBorder="1" applyAlignment="1">
      <alignment horizontal="center" vertical="center"/>
    </xf>
    <xf numFmtId="0" fontId="27" fillId="0" borderId="157" xfId="0" applyFont="1" applyFill="1" applyBorder="1" applyAlignment="1">
      <alignment horizontal="center" vertical="center"/>
    </xf>
    <xf numFmtId="0" fontId="27" fillId="0" borderId="159" xfId="0" applyFont="1" applyFill="1" applyBorder="1" applyAlignment="1">
      <alignment horizontal="center" vertical="center"/>
    </xf>
    <xf numFmtId="0" fontId="27" fillId="0" borderId="160" xfId="0" applyFont="1" applyFill="1" applyBorder="1" applyAlignment="1">
      <alignment horizontal="center" vertical="center"/>
    </xf>
    <xf numFmtId="0" fontId="27" fillId="0" borderId="162" xfId="0" applyFont="1" applyFill="1" applyBorder="1" applyAlignment="1">
      <alignment horizontal="center" vertical="center"/>
    </xf>
    <xf numFmtId="0" fontId="27" fillId="0" borderId="163" xfId="0" applyFont="1" applyFill="1" applyBorder="1" applyAlignment="1">
      <alignment horizontal="center" vertical="center"/>
    </xf>
    <xf numFmtId="49" fontId="27" fillId="0" borderId="157" xfId="0" applyNumberFormat="1" applyFont="1" applyFill="1" applyBorder="1" applyAlignment="1">
      <alignment horizontal="center" vertical="center"/>
    </xf>
    <xf numFmtId="49" fontId="27" fillId="0" borderId="158" xfId="0" applyNumberFormat="1" applyFont="1" applyFill="1" applyBorder="1" applyAlignment="1">
      <alignment horizontal="center" vertical="center"/>
    </xf>
    <xf numFmtId="49" fontId="27" fillId="0" borderId="160" xfId="0" applyNumberFormat="1" applyFont="1" applyFill="1" applyBorder="1" applyAlignment="1">
      <alignment horizontal="center" vertical="center"/>
    </xf>
    <xf numFmtId="49" fontId="27" fillId="0" borderId="161" xfId="0" applyNumberFormat="1" applyFont="1" applyFill="1" applyBorder="1" applyAlignment="1">
      <alignment horizontal="center" vertical="center"/>
    </xf>
    <xf numFmtId="49" fontId="27" fillId="0" borderId="163" xfId="0" applyNumberFormat="1" applyFont="1" applyFill="1" applyBorder="1" applyAlignment="1">
      <alignment horizontal="center" vertical="center"/>
    </xf>
    <xf numFmtId="49" fontId="27" fillId="0" borderId="164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21" fillId="0" borderId="38" xfId="0" applyFont="1" applyFill="1" applyBorder="1" applyAlignment="1" applyProtection="1">
      <alignment horizontal="center" vertical="center" shrinkToFit="1"/>
      <protection locked="0"/>
    </xf>
    <xf numFmtId="0" fontId="21" fillId="0" borderId="39" xfId="0" applyFont="1" applyFill="1" applyBorder="1" applyAlignment="1" applyProtection="1">
      <alignment horizontal="center" vertical="center" shrinkToFit="1"/>
      <protection locked="0"/>
    </xf>
    <xf numFmtId="0" fontId="16" fillId="0" borderId="92" xfId="0" applyFont="1" applyFill="1" applyBorder="1" applyAlignment="1" applyProtection="1">
      <alignment horizontal="center" vertical="center" shrinkToFit="1"/>
    </xf>
    <xf numFmtId="0" fontId="20" fillId="0" borderId="92" xfId="0" applyFont="1" applyFill="1" applyBorder="1" applyAlignment="1" applyProtection="1">
      <alignment horizontal="left" vertical="center"/>
    </xf>
    <xf numFmtId="0" fontId="20" fillId="0" borderId="94" xfId="0" applyFont="1" applyFill="1" applyBorder="1" applyAlignment="1" applyProtection="1">
      <alignment horizontal="left" vertical="center"/>
    </xf>
    <xf numFmtId="0" fontId="20" fillId="0" borderId="38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1" fillId="0" borderId="41" xfId="0" applyFont="1" applyFill="1" applyBorder="1" applyAlignment="1" applyProtection="1">
      <alignment horizontal="center" vertical="center" shrinkToFit="1"/>
      <protection locked="0"/>
    </xf>
    <xf numFmtId="0" fontId="21" fillId="0" borderId="42" xfId="0" applyFont="1" applyFill="1" applyBorder="1" applyAlignment="1" applyProtection="1">
      <alignment horizontal="center" vertical="center" shrinkToFit="1"/>
      <protection locked="0"/>
    </xf>
    <xf numFmtId="0" fontId="16" fillId="0" borderId="96" xfId="0" applyFont="1" applyFill="1" applyBorder="1" applyAlignment="1" applyProtection="1">
      <alignment horizontal="center" vertical="center" shrinkToFit="1"/>
    </xf>
    <xf numFmtId="0" fontId="20" fillId="0" borderId="96" xfId="0" applyFont="1" applyFill="1" applyBorder="1" applyAlignment="1" applyProtection="1">
      <alignment horizontal="left" vertical="center"/>
    </xf>
    <xf numFmtId="0" fontId="20" fillId="0" borderId="98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0" fontId="20" fillId="0" borderId="62" xfId="0" applyFont="1" applyFill="1" applyBorder="1" applyAlignment="1">
      <alignment horizontal="center" vertical="center"/>
    </xf>
    <xf numFmtId="0" fontId="21" fillId="0" borderId="62" xfId="0" applyFont="1" applyFill="1" applyBorder="1" applyAlignment="1" applyProtection="1">
      <alignment horizontal="center" vertical="center" shrinkToFit="1"/>
      <protection locked="0"/>
    </xf>
    <xf numFmtId="0" fontId="21" fillId="0" borderId="63" xfId="0" applyFont="1" applyFill="1" applyBorder="1" applyAlignment="1" applyProtection="1">
      <alignment horizontal="center" vertical="center" shrinkToFit="1"/>
      <protection locked="0"/>
    </xf>
    <xf numFmtId="0" fontId="20" fillId="0" borderId="87" xfId="0" applyFont="1" applyFill="1" applyBorder="1" applyAlignment="1">
      <alignment horizontal="center" vertical="center"/>
    </xf>
    <xf numFmtId="0" fontId="20" fillId="0" borderId="88" xfId="0" applyFont="1" applyFill="1" applyBorder="1" applyAlignment="1">
      <alignment horizontal="center" vertical="center"/>
    </xf>
    <xf numFmtId="0" fontId="20" fillId="0" borderId="89" xfId="0" applyFont="1" applyFill="1" applyBorder="1" applyAlignment="1">
      <alignment horizontal="center" vertical="center"/>
    </xf>
    <xf numFmtId="0" fontId="20" fillId="0" borderId="91" xfId="0" applyFont="1" applyFill="1" applyBorder="1" applyAlignment="1">
      <alignment horizontal="center" vertical="center"/>
    </xf>
    <xf numFmtId="0" fontId="20" fillId="0" borderId="92" xfId="0" applyFont="1" applyFill="1" applyBorder="1" applyAlignment="1">
      <alignment horizontal="center" vertical="center"/>
    </xf>
    <xf numFmtId="0" fontId="20" fillId="0" borderId="93" xfId="0" applyFont="1" applyFill="1" applyBorder="1" applyAlignment="1">
      <alignment horizontal="center" vertical="center"/>
    </xf>
    <xf numFmtId="0" fontId="20" fillId="0" borderId="95" xfId="0" applyFont="1" applyFill="1" applyBorder="1" applyAlignment="1">
      <alignment horizontal="center" vertical="center"/>
    </xf>
    <xf numFmtId="0" fontId="20" fillId="0" borderId="96" xfId="0" applyFont="1" applyFill="1" applyBorder="1" applyAlignment="1">
      <alignment horizontal="center" vertical="center"/>
    </xf>
    <xf numFmtId="0" fontId="20" fillId="0" borderId="97" xfId="0" applyFont="1" applyFill="1" applyBorder="1" applyAlignment="1">
      <alignment horizontal="center" vertical="center"/>
    </xf>
    <xf numFmtId="0" fontId="16" fillId="0" borderId="88" xfId="0" applyFont="1" applyFill="1" applyBorder="1" applyAlignment="1" applyProtection="1">
      <alignment horizontal="center" vertical="center" shrinkToFit="1"/>
    </xf>
    <xf numFmtId="0" fontId="20" fillId="0" borderId="88" xfId="0" applyFont="1" applyFill="1" applyBorder="1" applyAlignment="1" applyProtection="1">
      <alignment horizontal="left" vertical="center"/>
    </xf>
    <xf numFmtId="0" fontId="20" fillId="0" borderId="9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>
      <alignment horizontal="center"/>
    </xf>
    <xf numFmtId="0" fontId="22" fillId="0" borderId="92" xfId="0" applyFont="1" applyFill="1" applyBorder="1" applyAlignment="1" applyProtection="1">
      <alignment horizontal="center" vertical="center" shrinkToFit="1"/>
    </xf>
    <xf numFmtId="0" fontId="20" fillId="2" borderId="92" xfId="0" applyFont="1" applyFill="1" applyBorder="1" applyAlignment="1" applyProtection="1">
      <alignment horizontal="left" vertical="center"/>
    </xf>
    <xf numFmtId="0" fontId="20" fillId="2" borderId="94" xfId="0" applyFont="1" applyFill="1" applyBorder="1" applyAlignment="1" applyProtection="1">
      <alignment horizontal="left" vertical="center"/>
    </xf>
    <xf numFmtId="0" fontId="20" fillId="2" borderId="38" xfId="0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horizontal="center" vertical="center"/>
    </xf>
    <xf numFmtId="0" fontId="22" fillId="0" borderId="96" xfId="0" applyFont="1" applyFill="1" applyBorder="1" applyAlignment="1" applyProtection="1">
      <alignment horizontal="center" vertical="center" shrinkToFit="1"/>
    </xf>
    <xf numFmtId="0" fontId="20" fillId="2" borderId="96" xfId="0" applyFont="1" applyFill="1" applyBorder="1" applyAlignment="1" applyProtection="1">
      <alignment horizontal="left" vertical="center"/>
    </xf>
    <xf numFmtId="0" fontId="20" fillId="2" borderId="98" xfId="0" applyFont="1" applyFill="1" applyBorder="1" applyAlignment="1" applyProtection="1">
      <alignment horizontal="left" vertical="center"/>
    </xf>
    <xf numFmtId="0" fontId="20" fillId="2" borderId="6" xfId="0" applyFont="1" applyFill="1" applyBorder="1" applyAlignment="1">
      <alignment horizontal="center" wrapText="1"/>
    </xf>
    <xf numFmtId="0" fontId="20" fillId="2" borderId="7" xfId="0" applyFont="1" applyFill="1" applyBorder="1" applyAlignment="1">
      <alignment horizontal="center" wrapText="1"/>
    </xf>
    <xf numFmtId="0" fontId="20" fillId="2" borderId="59" xfId="0" applyFont="1" applyFill="1" applyBorder="1" applyAlignment="1">
      <alignment horizontal="center" wrapText="1"/>
    </xf>
    <xf numFmtId="0" fontId="20" fillId="2" borderId="8" xfId="0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 wrapText="1"/>
    </xf>
    <xf numFmtId="0" fontId="20" fillId="2" borderId="60" xfId="0" applyFont="1" applyFill="1" applyBorder="1" applyAlignment="1">
      <alignment horizontal="center" wrapText="1"/>
    </xf>
    <xf numFmtId="0" fontId="20" fillId="2" borderId="62" xfId="0" applyFont="1" applyFill="1" applyBorder="1" applyAlignment="1">
      <alignment horizontal="center" vertical="center"/>
    </xf>
    <xf numFmtId="0" fontId="20" fillId="2" borderId="87" xfId="0" applyFont="1" applyFill="1" applyBorder="1" applyAlignment="1">
      <alignment horizontal="center" vertical="center"/>
    </xf>
    <xf numFmtId="0" fontId="20" fillId="2" borderId="88" xfId="0" applyFont="1" applyFill="1" applyBorder="1" applyAlignment="1">
      <alignment horizontal="center" vertical="center"/>
    </xf>
    <xf numFmtId="0" fontId="20" fillId="2" borderId="89" xfId="0" applyFont="1" applyFill="1" applyBorder="1" applyAlignment="1">
      <alignment horizontal="center" vertical="center"/>
    </xf>
    <xf numFmtId="0" fontId="20" fillId="2" borderId="91" xfId="0" applyFont="1" applyFill="1" applyBorder="1" applyAlignment="1">
      <alignment horizontal="center" vertical="center"/>
    </xf>
    <xf numFmtId="0" fontId="20" fillId="2" borderId="92" xfId="0" applyFont="1" applyFill="1" applyBorder="1" applyAlignment="1">
      <alignment horizontal="center" vertical="center"/>
    </xf>
    <xf numFmtId="0" fontId="20" fillId="2" borderId="93" xfId="0" applyFont="1" applyFill="1" applyBorder="1" applyAlignment="1">
      <alignment horizontal="center" vertical="center"/>
    </xf>
    <xf numFmtId="0" fontId="20" fillId="2" borderId="95" xfId="0" applyFont="1" applyFill="1" applyBorder="1" applyAlignment="1">
      <alignment horizontal="center" vertical="center"/>
    </xf>
    <xf numFmtId="0" fontId="20" fillId="2" borderId="96" xfId="0" applyFont="1" applyFill="1" applyBorder="1" applyAlignment="1">
      <alignment horizontal="center" vertical="center"/>
    </xf>
    <xf numFmtId="0" fontId="20" fillId="2" borderId="97" xfId="0" applyFont="1" applyFill="1" applyBorder="1" applyAlignment="1">
      <alignment horizontal="center" vertical="center"/>
    </xf>
    <xf numFmtId="0" fontId="22" fillId="0" borderId="88" xfId="0" applyFont="1" applyFill="1" applyBorder="1" applyAlignment="1" applyProtection="1">
      <alignment horizontal="center" vertical="center" shrinkToFit="1"/>
    </xf>
    <xf numFmtId="0" fontId="20" fillId="2" borderId="88" xfId="0" applyFont="1" applyFill="1" applyBorder="1" applyAlignment="1" applyProtection="1">
      <alignment horizontal="left" vertical="center"/>
    </xf>
    <xf numFmtId="0" fontId="20" fillId="2" borderId="90" xfId="0" applyFont="1" applyFill="1" applyBorder="1" applyAlignment="1" applyProtection="1">
      <alignment horizontal="left" vertical="center"/>
    </xf>
    <xf numFmtId="0" fontId="17" fillId="2" borderId="8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60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6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6" fillId="3" borderId="0" xfId="0" applyFont="1" applyFill="1" applyBorder="1" applyAlignment="1" applyProtection="1">
      <alignment horizontal="center" shrinkToFit="1"/>
      <protection locked="0"/>
    </xf>
    <xf numFmtId="0" fontId="16" fillId="3" borderId="10" xfId="0" applyFont="1" applyFill="1" applyBorder="1" applyAlignment="1" applyProtection="1">
      <alignment horizontal="center" shrinkToFit="1"/>
      <protection locked="0"/>
    </xf>
    <xf numFmtId="0" fontId="10" fillId="0" borderId="0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49" fontId="23" fillId="3" borderId="62" xfId="0" applyNumberFormat="1" applyFont="1" applyFill="1" applyBorder="1" applyAlignment="1" applyProtection="1">
      <alignment horizontal="center" vertical="center" shrinkToFit="1"/>
      <protection locked="0"/>
    </xf>
    <xf numFmtId="49" fontId="23" fillId="3" borderId="38" xfId="0" applyNumberFormat="1" applyFont="1" applyFill="1" applyBorder="1" applyAlignment="1" applyProtection="1">
      <alignment horizontal="center" vertical="center" shrinkToFit="1"/>
      <protection locked="0"/>
    </xf>
    <xf numFmtId="0" fontId="20" fillId="2" borderId="73" xfId="0" applyFont="1" applyFill="1" applyBorder="1" applyAlignment="1">
      <alignment horizontal="center" vertical="center"/>
    </xf>
    <xf numFmtId="0" fontId="20" fillId="2" borderId="74" xfId="0" applyFont="1" applyFill="1" applyBorder="1" applyAlignment="1">
      <alignment horizontal="center" vertical="center"/>
    </xf>
    <xf numFmtId="0" fontId="20" fillId="2" borderId="75" xfId="0" applyFont="1" applyFill="1" applyBorder="1" applyAlignment="1">
      <alignment horizontal="center" vertical="center"/>
    </xf>
    <xf numFmtId="0" fontId="20" fillId="2" borderId="76" xfId="0" applyFont="1" applyFill="1" applyBorder="1" applyAlignment="1">
      <alignment horizontal="center" vertical="center"/>
    </xf>
    <xf numFmtId="0" fontId="20" fillId="2" borderId="77" xfId="0" applyFont="1" applyFill="1" applyBorder="1" applyAlignment="1">
      <alignment horizontal="center" vertical="center"/>
    </xf>
    <xf numFmtId="0" fontId="20" fillId="2" borderId="78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10" fillId="3" borderId="35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10" fillId="3" borderId="36" xfId="0" applyFont="1" applyFill="1" applyBorder="1" applyAlignment="1">
      <alignment horizontal="left" vertical="center"/>
    </xf>
    <xf numFmtId="49" fontId="23" fillId="3" borderId="41" xfId="0" applyNumberFormat="1" applyFont="1" applyFill="1" applyBorder="1" applyAlignment="1" applyProtection="1">
      <alignment horizontal="center" vertical="center" shrinkToFit="1"/>
      <protection locked="0"/>
    </xf>
    <xf numFmtId="0" fontId="19" fillId="2" borderId="70" xfId="0" applyFont="1" applyFill="1" applyBorder="1" applyAlignment="1">
      <alignment horizontal="center"/>
    </xf>
    <xf numFmtId="0" fontId="19" fillId="2" borderId="71" xfId="0" applyFont="1" applyFill="1" applyBorder="1" applyAlignment="1">
      <alignment horizontal="center"/>
    </xf>
    <xf numFmtId="0" fontId="19" fillId="2" borderId="72" xfId="0" applyFont="1" applyFill="1" applyBorder="1" applyAlignment="1">
      <alignment horizontal="center"/>
    </xf>
    <xf numFmtId="0" fontId="19" fillId="2" borderId="73" xfId="0" applyFont="1" applyFill="1" applyBorder="1" applyAlignment="1">
      <alignment horizontal="center"/>
    </xf>
    <xf numFmtId="0" fontId="19" fillId="2" borderId="74" xfId="0" applyFont="1" applyFill="1" applyBorder="1" applyAlignment="1">
      <alignment horizontal="center"/>
    </xf>
    <xf numFmtId="0" fontId="19" fillId="2" borderId="75" xfId="0" applyFont="1" applyFill="1" applyBorder="1" applyAlignment="1">
      <alignment horizontal="center"/>
    </xf>
    <xf numFmtId="0" fontId="15" fillId="0" borderId="82" xfId="0" applyFont="1" applyFill="1" applyBorder="1" applyAlignment="1" applyProtection="1">
      <alignment horizontal="center" shrinkToFit="1"/>
      <protection locked="0"/>
    </xf>
    <xf numFmtId="0" fontId="1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31" xfId="0" applyFont="1" applyFill="1" applyBorder="1" applyAlignment="1">
      <alignment horizontal="left" vertical="center"/>
    </xf>
    <xf numFmtId="0" fontId="15" fillId="2" borderId="51" xfId="0" applyFont="1" applyFill="1" applyBorder="1" applyAlignment="1">
      <alignment horizontal="center" vertical="center"/>
    </xf>
    <xf numFmtId="0" fontId="15" fillId="2" borderId="52" xfId="0" applyFont="1" applyFill="1" applyBorder="1" applyAlignment="1">
      <alignment horizontal="center" vertical="center"/>
    </xf>
    <xf numFmtId="0" fontId="15" fillId="2" borderId="56" xfId="0" applyFont="1" applyFill="1" applyBorder="1" applyAlignment="1">
      <alignment horizontal="center" vertical="center"/>
    </xf>
    <xf numFmtId="0" fontId="15" fillId="2" borderId="53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57" xfId="0" applyFont="1" applyFill="1" applyBorder="1" applyAlignment="1">
      <alignment horizontal="center" vertical="center"/>
    </xf>
    <xf numFmtId="0" fontId="15" fillId="2" borderId="54" xfId="0" applyFont="1" applyFill="1" applyBorder="1" applyAlignment="1">
      <alignment horizontal="center" vertical="center"/>
    </xf>
    <xf numFmtId="0" fontId="15" fillId="2" borderId="55" xfId="0" applyFont="1" applyFill="1" applyBorder="1" applyAlignment="1">
      <alignment horizontal="center" vertical="center"/>
    </xf>
    <xf numFmtId="0" fontId="15" fillId="2" borderId="58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23" fillId="3" borderId="7" xfId="0" applyFont="1" applyFill="1" applyBorder="1" applyAlignment="1" applyProtection="1">
      <alignment horizontal="center" vertical="center" shrinkToFit="1"/>
      <protection locked="0"/>
    </xf>
    <xf numFmtId="0" fontId="23" fillId="3" borderId="0" xfId="0" applyFont="1" applyFill="1" applyBorder="1" applyAlignment="1" applyProtection="1">
      <alignment horizontal="center" vertical="center" shrinkToFit="1"/>
      <protection locked="0"/>
    </xf>
    <xf numFmtId="0" fontId="23" fillId="3" borderId="10" xfId="0" applyFont="1" applyFill="1" applyBorder="1" applyAlignment="1" applyProtection="1">
      <alignment horizontal="center" vertical="center" shrinkToFit="1"/>
      <protection locked="0"/>
    </xf>
    <xf numFmtId="0" fontId="27" fillId="2" borderId="6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59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7" fillId="2" borderId="60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27" fillId="2" borderId="61" xfId="0" applyFont="1" applyFill="1" applyBorder="1" applyAlignment="1">
      <alignment horizontal="center" vertical="center"/>
    </xf>
    <xf numFmtId="0" fontId="15" fillId="2" borderId="7" xfId="0" applyFont="1" applyFill="1" applyBorder="1" applyAlignment="1" applyProtection="1">
      <alignment horizontal="left" vertical="center" wrapText="1"/>
      <protection locked="0"/>
    </xf>
    <xf numFmtId="0" fontId="15" fillId="2" borderId="31" xfId="0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Border="1" applyAlignment="1" applyProtection="1">
      <alignment horizontal="left" vertical="center" wrapText="1"/>
      <protection locked="0"/>
    </xf>
    <xf numFmtId="0" fontId="15" fillId="2" borderId="35" xfId="0" applyFont="1" applyFill="1" applyBorder="1" applyAlignment="1" applyProtection="1">
      <alignment horizontal="left" vertical="center" wrapText="1"/>
      <protection locked="0"/>
    </xf>
    <xf numFmtId="0" fontId="15" fillId="2" borderId="10" xfId="0" applyFont="1" applyFill="1" applyBorder="1" applyAlignment="1" applyProtection="1">
      <alignment horizontal="left" vertical="center" wrapText="1"/>
      <protection locked="0"/>
    </xf>
    <xf numFmtId="0" fontId="15" fillId="2" borderId="36" xfId="0" applyFont="1" applyFill="1" applyBorder="1" applyAlignment="1" applyProtection="1">
      <alignment horizontal="left" vertical="center" wrapText="1"/>
      <protection locked="0"/>
    </xf>
    <xf numFmtId="0" fontId="15" fillId="3" borderId="10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left" vertical="center"/>
    </xf>
    <xf numFmtId="0" fontId="27" fillId="2" borderId="73" xfId="0" applyFont="1" applyFill="1" applyBorder="1" applyAlignment="1">
      <alignment horizontal="center" vertical="center"/>
    </xf>
    <xf numFmtId="0" fontId="27" fillId="2" borderId="74" xfId="0" applyFont="1" applyFill="1" applyBorder="1" applyAlignment="1">
      <alignment horizontal="center" vertical="center"/>
    </xf>
    <xf numFmtId="0" fontId="27" fillId="2" borderId="75" xfId="0" applyFont="1" applyFill="1" applyBorder="1" applyAlignment="1">
      <alignment horizontal="center" vertical="center"/>
    </xf>
    <xf numFmtId="0" fontId="27" fillId="2" borderId="76" xfId="0" applyFont="1" applyFill="1" applyBorder="1" applyAlignment="1">
      <alignment horizontal="center" vertical="center"/>
    </xf>
    <xf numFmtId="0" fontId="27" fillId="2" borderId="77" xfId="0" applyFont="1" applyFill="1" applyBorder="1" applyAlignment="1">
      <alignment horizontal="center" vertical="center"/>
    </xf>
    <xf numFmtId="0" fontId="27" fillId="2" borderId="78" xfId="0" applyFont="1" applyFill="1" applyBorder="1" applyAlignment="1">
      <alignment horizontal="center" vertical="center"/>
    </xf>
    <xf numFmtId="0" fontId="20" fillId="2" borderId="38" xfId="0" applyFont="1" applyFill="1" applyBorder="1" applyAlignment="1" applyProtection="1">
      <alignment horizontal="left" shrinkToFit="1"/>
      <protection locked="0"/>
    </xf>
    <xf numFmtId="0" fontId="20" fillId="2" borderId="39" xfId="0" applyFont="1" applyFill="1" applyBorder="1" applyAlignment="1" applyProtection="1">
      <alignment horizontal="left" shrinkToFit="1"/>
      <protection locked="0"/>
    </xf>
    <xf numFmtId="0" fontId="20" fillId="2" borderId="41" xfId="0" applyFont="1" applyFill="1" applyBorder="1" applyAlignment="1" applyProtection="1">
      <alignment horizontal="left" shrinkToFit="1"/>
      <protection locked="0"/>
    </xf>
    <xf numFmtId="0" fontId="20" fillId="2" borderId="42" xfId="0" applyFont="1" applyFill="1" applyBorder="1" applyAlignment="1" applyProtection="1">
      <alignment horizontal="left" shrinkToFit="1"/>
      <protection locked="0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19" fillId="2" borderId="79" xfId="0" applyFont="1" applyFill="1" applyBorder="1" applyAlignment="1">
      <alignment horizontal="center" vertical="center"/>
    </xf>
    <xf numFmtId="0" fontId="19" fillId="2" borderId="80" xfId="0" applyFont="1" applyFill="1" applyBorder="1" applyAlignment="1">
      <alignment horizontal="center" vertical="center"/>
    </xf>
    <xf numFmtId="0" fontId="19" fillId="2" borderId="8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74" xfId="0" applyFont="1" applyFill="1" applyBorder="1" applyAlignment="1">
      <alignment horizontal="center" vertical="center"/>
    </xf>
    <xf numFmtId="0" fontId="19" fillId="2" borderId="75" xfId="0" applyFont="1" applyFill="1" applyBorder="1" applyAlignment="1">
      <alignment horizontal="center" vertical="center"/>
    </xf>
    <xf numFmtId="0" fontId="19" fillId="2" borderId="33" xfId="0" applyFont="1" applyFill="1" applyBorder="1" applyAlignment="1" applyProtection="1">
      <alignment horizontal="left" shrinkToFit="1"/>
      <protection locked="0"/>
    </xf>
    <xf numFmtId="0" fontId="19" fillId="2" borderId="34" xfId="0" applyFont="1" applyFill="1" applyBorder="1" applyAlignment="1" applyProtection="1">
      <alignment horizontal="left" shrinkToFit="1"/>
      <protection locked="0"/>
    </xf>
    <xf numFmtId="0" fontId="19" fillId="2" borderId="38" xfId="0" applyFont="1" applyFill="1" applyBorder="1" applyAlignment="1" applyProtection="1">
      <alignment horizontal="left" shrinkToFit="1"/>
      <protection locked="0"/>
    </xf>
    <xf numFmtId="0" fontId="19" fillId="2" borderId="39" xfId="0" applyFont="1" applyFill="1" applyBorder="1" applyAlignment="1" applyProtection="1">
      <alignment horizontal="left" shrinkToFit="1"/>
      <protection locked="0"/>
    </xf>
    <xf numFmtId="176" fontId="15" fillId="3" borderId="37" xfId="0" applyNumberFormat="1" applyFont="1" applyFill="1" applyBorder="1" applyAlignment="1" applyProtection="1">
      <alignment horizontal="right" vertical="center" shrinkToFit="1"/>
      <protection locked="0"/>
    </xf>
    <xf numFmtId="176" fontId="15" fillId="3" borderId="38" xfId="0" applyNumberFormat="1" applyFont="1" applyFill="1" applyBorder="1" applyAlignment="1" applyProtection="1">
      <alignment horizontal="right" vertical="center" shrinkToFit="1"/>
      <protection locked="0"/>
    </xf>
    <xf numFmtId="176" fontId="19" fillId="3" borderId="38" xfId="0" applyNumberFormat="1" applyFont="1" applyFill="1" applyBorder="1" applyAlignment="1">
      <alignment horizontal="center" vertical="center" shrinkToFit="1"/>
    </xf>
    <xf numFmtId="176" fontId="15" fillId="3" borderId="38" xfId="0" applyNumberFormat="1" applyFont="1" applyFill="1" applyBorder="1" applyAlignment="1" applyProtection="1">
      <alignment horizontal="left" vertical="center" shrinkToFit="1"/>
      <protection locked="0"/>
    </xf>
    <xf numFmtId="0" fontId="10" fillId="3" borderId="44" xfId="0" applyFont="1" applyFill="1" applyBorder="1" applyAlignment="1" applyProtection="1">
      <alignment horizontal="left" vertical="center" shrinkToFit="1"/>
      <protection locked="0"/>
    </xf>
    <xf numFmtId="0" fontId="10" fillId="3" borderId="38" xfId="0" applyFont="1" applyFill="1" applyBorder="1" applyAlignment="1" applyProtection="1">
      <alignment horizontal="left" vertical="center" shrinkToFit="1"/>
      <protection locked="0"/>
    </xf>
    <xf numFmtId="0" fontId="10" fillId="3" borderId="39" xfId="0" applyFont="1" applyFill="1" applyBorder="1" applyAlignment="1" applyProtection="1">
      <alignment horizontal="left" vertical="center" shrinkToFit="1"/>
      <protection locked="0"/>
    </xf>
    <xf numFmtId="176" fontId="15" fillId="3" borderId="32" xfId="0" applyNumberFormat="1" applyFont="1" applyFill="1" applyBorder="1" applyAlignment="1" applyProtection="1">
      <alignment horizontal="right" vertical="center" shrinkToFit="1"/>
      <protection locked="0"/>
    </xf>
    <xf numFmtId="176" fontId="15" fillId="3" borderId="33" xfId="0" applyNumberFormat="1" applyFont="1" applyFill="1" applyBorder="1" applyAlignment="1" applyProtection="1">
      <alignment horizontal="right" vertical="center" shrinkToFit="1"/>
      <protection locked="0"/>
    </xf>
    <xf numFmtId="176" fontId="19" fillId="3" borderId="33" xfId="0" applyNumberFormat="1" applyFont="1" applyFill="1" applyBorder="1" applyAlignment="1">
      <alignment horizontal="center" vertical="center" shrinkToFit="1"/>
    </xf>
    <xf numFmtId="176" fontId="15" fillId="3" borderId="33" xfId="0" applyNumberFormat="1" applyFont="1" applyFill="1" applyBorder="1" applyAlignment="1" applyProtection="1">
      <alignment horizontal="left" vertical="center" shrinkToFit="1"/>
      <protection locked="0"/>
    </xf>
    <xf numFmtId="0" fontId="10" fillId="3" borderId="46" xfId="0" applyNumberFormat="1" applyFont="1" applyFill="1" applyBorder="1" applyAlignment="1" applyProtection="1">
      <alignment horizontal="left" vertical="center" shrinkToFit="1"/>
      <protection locked="0"/>
    </xf>
    <xf numFmtId="0" fontId="10" fillId="3" borderId="33" xfId="0" applyNumberFormat="1" applyFont="1" applyFill="1" applyBorder="1" applyAlignment="1" applyProtection="1">
      <alignment horizontal="left" vertical="center" shrinkToFit="1"/>
      <protection locked="0"/>
    </xf>
    <xf numFmtId="0" fontId="10" fillId="3" borderId="44" xfId="0" applyNumberFormat="1" applyFont="1" applyFill="1" applyBorder="1" applyAlignment="1" applyProtection="1">
      <alignment horizontal="left" vertical="center" shrinkToFit="1"/>
      <protection locked="0"/>
    </xf>
    <xf numFmtId="0" fontId="10" fillId="3" borderId="38" xfId="0" applyNumberFormat="1" applyFont="1" applyFill="1" applyBorder="1" applyAlignment="1" applyProtection="1">
      <alignment horizontal="left" vertical="center" shrinkToFit="1"/>
      <protection locked="0"/>
    </xf>
    <xf numFmtId="0" fontId="27" fillId="3" borderId="33" xfId="0" applyFont="1" applyFill="1" applyBorder="1" applyAlignment="1">
      <alignment horizontal="left" vertical="center" shrinkToFit="1"/>
    </xf>
    <xf numFmtId="0" fontId="27" fillId="3" borderId="34" xfId="0" applyFont="1" applyFill="1" applyBorder="1" applyAlignment="1">
      <alignment horizontal="left" vertical="center" shrinkToFit="1"/>
    </xf>
    <xf numFmtId="0" fontId="27" fillId="3" borderId="38" xfId="0" applyFont="1" applyFill="1" applyBorder="1" applyAlignment="1">
      <alignment horizontal="left" vertical="center" shrinkToFit="1"/>
    </xf>
    <xf numFmtId="0" fontId="27" fillId="3" borderId="39" xfId="0" applyFont="1" applyFill="1" applyBorder="1" applyAlignment="1">
      <alignment horizontal="left" vertical="center" shrinkToFit="1"/>
    </xf>
    <xf numFmtId="0" fontId="15" fillId="0" borderId="148" xfId="0" applyFont="1" applyFill="1" applyBorder="1" applyAlignment="1" applyProtection="1">
      <alignment horizontal="center" vertical="center" shrinkToFit="1"/>
    </xf>
    <xf numFmtId="0" fontId="15" fillId="0" borderId="149" xfId="0" applyFont="1" applyFill="1" applyBorder="1" applyAlignment="1" applyProtection="1">
      <alignment horizontal="center" vertical="center" shrinkToFit="1"/>
    </xf>
    <xf numFmtId="0" fontId="15" fillId="3" borderId="11" xfId="0" applyFont="1" applyFill="1" applyBorder="1" applyAlignment="1" applyProtection="1">
      <alignment horizontal="right" vertical="center" shrinkToFit="1"/>
    </xf>
    <xf numFmtId="0" fontId="15" fillId="3" borderId="12" xfId="0" applyFont="1" applyFill="1" applyBorder="1" applyAlignment="1" applyProtection="1">
      <alignment horizontal="right" vertical="center" shrinkToFit="1"/>
    </xf>
    <xf numFmtId="0" fontId="15" fillId="3" borderId="126" xfId="0" applyFont="1" applyFill="1" applyBorder="1" applyAlignment="1" applyProtection="1">
      <alignment horizontal="right" vertical="center" shrinkToFit="1"/>
    </xf>
    <xf numFmtId="0" fontId="15" fillId="3" borderId="150" xfId="0" applyFont="1" applyFill="1" applyBorder="1" applyAlignment="1" applyProtection="1">
      <alignment horizontal="right" vertical="center" shrinkToFit="1"/>
    </xf>
    <xf numFmtId="0" fontId="17" fillId="3" borderId="128" xfId="0" applyFont="1" applyFill="1" applyBorder="1" applyAlignment="1" applyProtection="1">
      <alignment horizontal="center" vertical="center" wrapText="1"/>
    </xf>
    <xf numFmtId="0" fontId="17" fillId="3" borderId="133" xfId="0" applyFont="1" applyFill="1" applyBorder="1" applyAlignment="1" applyProtection="1">
      <alignment horizontal="center" vertical="center" wrapText="1"/>
    </xf>
    <xf numFmtId="0" fontId="17" fillId="3" borderId="2" xfId="0" applyFont="1" applyFill="1" applyBorder="1" applyAlignment="1" applyProtection="1">
      <alignment horizontal="center" vertical="center" wrapText="1"/>
    </xf>
    <xf numFmtId="0" fontId="17" fillId="3" borderId="132" xfId="0" applyFont="1" applyFill="1" applyBorder="1" applyAlignment="1" applyProtection="1">
      <alignment horizontal="center" vertical="center" wrapText="1"/>
    </xf>
    <xf numFmtId="0" fontId="10" fillId="3" borderId="128" xfId="0" applyFont="1" applyFill="1" applyBorder="1" applyAlignment="1" applyProtection="1">
      <alignment horizontal="center" vertical="center" shrinkToFit="1"/>
      <protection locked="0"/>
    </xf>
    <xf numFmtId="0" fontId="10" fillId="3" borderId="2" xfId="0" applyFont="1" applyFill="1" applyBorder="1" applyAlignment="1" applyProtection="1">
      <alignment horizontal="center" vertical="center" shrinkToFit="1"/>
      <protection locked="0"/>
    </xf>
    <xf numFmtId="176" fontId="15" fillId="3" borderId="40" xfId="0" applyNumberFormat="1" applyFont="1" applyFill="1" applyBorder="1" applyAlignment="1" applyProtection="1">
      <alignment horizontal="right" vertical="center" shrinkToFit="1"/>
      <protection locked="0"/>
    </xf>
    <xf numFmtId="176" fontId="15" fillId="3" borderId="41" xfId="0" applyNumberFormat="1" applyFont="1" applyFill="1" applyBorder="1" applyAlignment="1" applyProtection="1">
      <alignment horizontal="right" vertical="center" shrinkToFit="1"/>
      <protection locked="0"/>
    </xf>
    <xf numFmtId="176" fontId="19" fillId="3" borderId="86" xfId="0" applyNumberFormat="1" applyFont="1" applyFill="1" applyBorder="1" applyAlignment="1">
      <alignment horizontal="center" vertical="center" shrinkToFit="1"/>
    </xf>
    <xf numFmtId="176" fontId="15" fillId="3" borderId="41" xfId="0" applyNumberFormat="1" applyFont="1" applyFill="1" applyBorder="1" applyAlignment="1" applyProtection="1">
      <alignment horizontal="left" vertical="center" shrinkToFit="1"/>
      <protection locked="0"/>
    </xf>
    <xf numFmtId="0" fontId="10" fillId="3" borderId="45" xfId="0" applyFont="1" applyFill="1" applyBorder="1" applyAlignment="1" applyProtection="1">
      <alignment horizontal="left" vertical="center" shrinkToFit="1"/>
      <protection locked="0"/>
    </xf>
    <xf numFmtId="0" fontId="10" fillId="3" borderId="41" xfId="0" applyFont="1" applyFill="1" applyBorder="1" applyAlignment="1" applyProtection="1">
      <alignment horizontal="left" vertical="center" shrinkToFit="1"/>
      <protection locked="0"/>
    </xf>
    <xf numFmtId="0" fontId="10" fillId="3" borderId="42" xfId="0" applyFont="1" applyFill="1" applyBorder="1" applyAlignment="1" applyProtection="1">
      <alignment horizontal="left" vertical="center" shrinkToFit="1"/>
      <protection locked="0"/>
    </xf>
    <xf numFmtId="0" fontId="27" fillId="2" borderId="165" xfId="0" applyFont="1" applyFill="1" applyBorder="1" applyAlignment="1">
      <alignment horizontal="center" vertical="center"/>
    </xf>
    <xf numFmtId="0" fontId="27" fillId="2" borderId="166" xfId="0" applyFont="1" applyFill="1" applyBorder="1" applyAlignment="1">
      <alignment horizontal="center" vertical="center"/>
    </xf>
    <xf numFmtId="0" fontId="27" fillId="2" borderId="168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27" fillId="2" borderId="170" xfId="0" applyFont="1" applyFill="1" applyBorder="1" applyAlignment="1">
      <alignment horizontal="center" vertical="center"/>
    </xf>
    <xf numFmtId="0" fontId="27" fillId="2" borderId="171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36" xfId="0" applyFont="1" applyBorder="1" applyAlignment="1">
      <alignment horizontal="center" vertical="center"/>
    </xf>
    <xf numFmtId="0" fontId="10" fillId="0" borderId="8" xfId="0" applyFont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vertical="top" wrapText="1"/>
      <protection locked="0"/>
    </xf>
    <xf numFmtId="0" fontId="10" fillId="0" borderId="35" xfId="0" applyFont="1" applyBorder="1" applyAlignment="1" applyProtection="1">
      <alignment vertical="top" wrapText="1"/>
      <protection locked="0"/>
    </xf>
    <xf numFmtId="0" fontId="10" fillId="0" borderId="9" xfId="0" applyFont="1" applyBorder="1" applyAlignment="1" applyProtection="1">
      <alignment vertical="top" wrapText="1"/>
      <protection locked="0"/>
    </xf>
    <xf numFmtId="0" fontId="10" fillId="0" borderId="10" xfId="0" applyFont="1" applyBorder="1" applyAlignment="1" applyProtection="1">
      <alignment vertical="top" wrapText="1"/>
      <protection locked="0"/>
    </xf>
    <xf numFmtId="0" fontId="10" fillId="0" borderId="36" xfId="0" applyFont="1" applyBorder="1" applyAlignment="1" applyProtection="1">
      <alignment vertical="top" wrapText="1"/>
      <protection locked="0"/>
    </xf>
    <xf numFmtId="0" fontId="10" fillId="3" borderId="124" xfId="0" applyFont="1" applyFill="1" applyBorder="1" applyAlignment="1" applyProtection="1">
      <alignment horizontal="center" vertical="center" shrinkToFit="1"/>
    </xf>
    <xf numFmtId="0" fontId="10" fillId="3" borderId="125" xfId="0" applyFont="1" applyFill="1" applyBorder="1" applyAlignment="1" applyProtection="1">
      <alignment horizontal="center" vertical="center" shrinkToFit="1"/>
    </xf>
    <xf numFmtId="0" fontId="19" fillId="3" borderId="154" xfId="0" applyFont="1" applyFill="1" applyBorder="1" applyAlignment="1" applyProtection="1">
      <alignment horizontal="center" vertical="center" wrapText="1"/>
    </xf>
    <xf numFmtId="0" fontId="19" fillId="3" borderId="155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135" xfId="0" applyFont="1" applyBorder="1" applyAlignment="1">
      <alignment horizontal="center" vertical="center"/>
    </xf>
    <xf numFmtId="0" fontId="15" fillId="0" borderId="68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5" fillId="0" borderId="119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11" xfId="0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Fill="1" applyBorder="1" applyAlignment="1" applyProtection="1">
      <alignment horizontal="center" vertical="center" shrinkToFit="1"/>
      <protection locked="0"/>
    </xf>
    <xf numFmtId="0" fontId="17" fillId="3" borderId="119" xfId="0" applyFont="1" applyFill="1" applyBorder="1" applyAlignment="1" applyProtection="1">
      <alignment horizontal="left" vertical="center" wrapText="1"/>
      <protection locked="0"/>
    </xf>
    <xf numFmtId="0" fontId="17" fillId="3" borderId="0" xfId="0" applyFont="1" applyFill="1" applyBorder="1" applyAlignment="1" applyProtection="1">
      <alignment horizontal="left" vertical="center" wrapText="1"/>
      <protection locked="0"/>
    </xf>
    <xf numFmtId="0" fontId="17" fillId="3" borderId="16" xfId="0" applyFont="1" applyFill="1" applyBorder="1" applyAlignment="1" applyProtection="1">
      <alignment horizontal="left" vertical="center" wrapText="1"/>
      <protection locked="0"/>
    </xf>
    <xf numFmtId="0" fontId="17" fillId="3" borderId="121" xfId="0" applyFont="1" applyFill="1" applyBorder="1" applyAlignment="1" applyProtection="1">
      <alignment horizontal="left" vertical="center" wrapText="1"/>
      <protection locked="0"/>
    </xf>
    <xf numFmtId="0" fontId="17" fillId="3" borderId="17" xfId="0" applyFont="1" applyFill="1" applyBorder="1" applyAlignment="1" applyProtection="1">
      <alignment horizontal="left" vertical="center" wrapText="1"/>
      <protection locked="0"/>
    </xf>
    <xf numFmtId="0" fontId="17" fillId="3" borderId="18" xfId="0" applyFont="1" applyFill="1" applyBorder="1" applyAlignment="1" applyProtection="1">
      <alignment horizontal="left" vertical="center" wrapText="1"/>
      <protection locked="0"/>
    </xf>
    <xf numFmtId="0" fontId="10" fillId="3" borderId="91" xfId="0" applyFont="1" applyFill="1" applyBorder="1" applyAlignment="1" applyProtection="1">
      <alignment horizontal="center" vertical="center"/>
    </xf>
    <xf numFmtId="0" fontId="10" fillId="3" borderId="95" xfId="0" applyFont="1" applyFill="1" applyBorder="1" applyAlignment="1" applyProtection="1">
      <alignment horizontal="center" vertical="center"/>
    </xf>
    <xf numFmtId="0" fontId="19" fillId="3" borderId="117" xfId="0" applyFont="1" applyFill="1" applyBorder="1" applyAlignment="1" applyProtection="1">
      <alignment horizontal="left" vertical="center" shrinkToFit="1"/>
    </xf>
    <xf numFmtId="0" fontId="19" fillId="3" borderId="96" xfId="0" applyFont="1" applyFill="1" applyBorder="1" applyAlignment="1" applyProtection="1">
      <alignment horizontal="left" vertical="center" shrinkToFit="1"/>
    </xf>
    <xf numFmtId="0" fontId="19" fillId="3" borderId="117" xfId="0" applyFont="1" applyFill="1" applyBorder="1" applyAlignment="1" applyProtection="1">
      <alignment horizontal="right" vertical="center" shrinkToFit="1"/>
    </xf>
    <xf numFmtId="0" fontId="19" fillId="3" borderId="96" xfId="0" applyFont="1" applyFill="1" applyBorder="1" applyAlignment="1" applyProtection="1">
      <alignment horizontal="right" vertical="center" shrinkToFit="1"/>
    </xf>
    <xf numFmtId="0" fontId="10" fillId="3" borderId="151" xfId="0" applyFont="1" applyFill="1" applyBorder="1" applyAlignment="1" applyProtection="1">
      <alignment horizontal="center" vertical="center"/>
    </xf>
    <xf numFmtId="0" fontId="19" fillId="3" borderId="134" xfId="0" applyFont="1" applyFill="1" applyBorder="1" applyAlignment="1" applyProtection="1">
      <alignment horizontal="left" vertical="center" shrinkToFit="1"/>
    </xf>
    <xf numFmtId="0" fontId="19" fillId="3" borderId="129" xfId="0" applyFont="1" applyFill="1" applyBorder="1" applyAlignment="1" applyProtection="1">
      <alignment horizontal="right" vertical="center" shrinkToFit="1"/>
    </xf>
    <xf numFmtId="0" fontId="19" fillId="3" borderId="128" xfId="0" applyFont="1" applyFill="1" applyBorder="1" applyAlignment="1" applyProtection="1">
      <alignment horizontal="right" vertical="center" shrinkToFit="1"/>
    </xf>
    <xf numFmtId="0" fontId="19" fillId="3" borderId="152" xfId="0" applyFont="1" applyFill="1" applyBorder="1" applyAlignment="1" applyProtection="1">
      <alignment horizontal="right" vertical="center" shrinkToFit="1"/>
    </xf>
    <xf numFmtId="0" fontId="19" fillId="3" borderId="130" xfId="0" applyFont="1" applyFill="1" applyBorder="1" applyAlignment="1" applyProtection="1">
      <alignment horizontal="right" vertical="center" shrinkToFit="1"/>
    </xf>
    <xf numFmtId="0" fontId="19" fillId="3" borderId="2" xfId="0" applyFont="1" applyFill="1" applyBorder="1" applyAlignment="1" applyProtection="1">
      <alignment horizontal="right" vertical="center" shrinkToFit="1"/>
    </xf>
    <xf numFmtId="0" fontId="19" fillId="3" borderId="153" xfId="0" applyFont="1" applyFill="1" applyBorder="1" applyAlignment="1" applyProtection="1">
      <alignment horizontal="right" vertical="center" shrinkToFit="1"/>
    </xf>
    <xf numFmtId="0" fontId="19" fillId="3" borderId="131" xfId="0" applyFont="1" applyFill="1" applyBorder="1" applyAlignment="1" applyProtection="1">
      <alignment horizontal="left" vertical="center" shrinkToFit="1"/>
      <protection locked="0"/>
    </xf>
    <xf numFmtId="0" fontId="19" fillId="3" borderId="13" xfId="0" applyFont="1" applyFill="1" applyBorder="1" applyAlignment="1" applyProtection="1">
      <alignment horizontal="left" vertical="center" shrinkToFit="1"/>
      <protection locked="0"/>
    </xf>
    <xf numFmtId="0" fontId="2" fillId="0" borderId="38" xfId="0" applyFont="1" applyFill="1" applyBorder="1" applyAlignment="1" applyProtection="1">
      <alignment horizontal="center" vertical="center" shrinkToFit="1"/>
      <protection locked="0"/>
    </xf>
    <xf numFmtId="0" fontId="2" fillId="0" borderId="39" xfId="0" applyFont="1" applyFill="1" applyBorder="1" applyAlignment="1" applyProtection="1">
      <alignment horizontal="center" vertical="center" shrinkToFit="1"/>
      <protection locked="0"/>
    </xf>
    <xf numFmtId="0" fontId="2" fillId="0" borderId="41" xfId="0" applyFont="1" applyFill="1" applyBorder="1" applyAlignment="1" applyProtection="1">
      <alignment horizontal="center" vertical="center" shrinkToFit="1"/>
      <protection locked="0"/>
    </xf>
    <xf numFmtId="0" fontId="2" fillId="0" borderId="42" xfId="0" applyFont="1" applyFill="1" applyBorder="1" applyAlignment="1" applyProtection="1">
      <alignment horizontal="center" vertical="center" shrinkToFit="1"/>
      <protection locked="0"/>
    </xf>
    <xf numFmtId="0" fontId="2" fillId="0" borderId="62" xfId="0" applyFont="1" applyFill="1" applyBorder="1" applyAlignment="1" applyProtection="1">
      <alignment horizontal="center" vertical="center" shrinkToFit="1"/>
      <protection locked="0"/>
    </xf>
    <xf numFmtId="0" fontId="2" fillId="0" borderId="63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Border="1" applyAlignment="1" applyProtection="1">
      <alignment horizontal="center" shrinkToFit="1"/>
      <protection locked="0"/>
    </xf>
    <xf numFmtId="0" fontId="3" fillId="3" borderId="10" xfId="0" applyFont="1" applyFill="1" applyBorder="1" applyAlignment="1" applyProtection="1">
      <alignment horizontal="center" shrinkToFit="1"/>
      <protection locked="0"/>
    </xf>
    <xf numFmtId="49" fontId="8" fillId="3" borderId="62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38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4" xfId="0" applyFont="1" applyFill="1" applyBorder="1" applyAlignment="1" applyProtection="1">
      <alignment horizontal="center" vertical="center" shrinkToFit="1"/>
      <protection locked="0"/>
    </xf>
    <xf numFmtId="0" fontId="4" fillId="0" borderId="38" xfId="0" applyFont="1" applyFill="1" applyBorder="1" applyAlignment="1" applyProtection="1">
      <alignment horizontal="center" vertical="center" shrinkToFit="1"/>
      <protection locked="0"/>
    </xf>
    <xf numFmtId="0" fontId="4" fillId="0" borderId="84" xfId="0" applyFont="1" applyFill="1" applyBorder="1" applyAlignment="1" applyProtection="1">
      <alignment horizontal="center" vertical="center" shrinkToFit="1"/>
      <protection locked="0"/>
    </xf>
    <xf numFmtId="0" fontId="4" fillId="0" borderId="45" xfId="0" applyFont="1" applyFill="1" applyBorder="1" applyAlignment="1" applyProtection="1">
      <alignment horizontal="center" vertical="center" shrinkToFit="1"/>
      <protection locked="0"/>
    </xf>
    <xf numFmtId="0" fontId="4" fillId="0" borderId="41" xfId="0" applyFont="1" applyFill="1" applyBorder="1" applyAlignment="1" applyProtection="1">
      <alignment horizontal="center" vertical="center" shrinkToFit="1"/>
      <protection locked="0"/>
    </xf>
    <xf numFmtId="0" fontId="4" fillId="0" borderId="85" xfId="0" applyFont="1" applyFill="1" applyBorder="1" applyAlignment="1" applyProtection="1">
      <alignment horizontal="center" vertical="center" shrinkToFit="1"/>
      <protection locked="0"/>
    </xf>
    <xf numFmtId="49" fontId="8" fillId="3" borderId="41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38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0" fontId="21" fillId="0" borderId="62" xfId="0" applyFont="1" applyFill="1" applyBorder="1" applyAlignment="1">
      <alignment horizontal="center" vertical="center" wrapText="1"/>
    </xf>
    <xf numFmtId="0" fontId="6" fillId="0" borderId="82" xfId="0" applyFont="1" applyFill="1" applyBorder="1" applyAlignment="1" applyProtection="1">
      <alignment horizontal="center" shrinkToFit="1"/>
      <protection locked="0"/>
    </xf>
    <xf numFmtId="0" fontId="6" fillId="0" borderId="62" xfId="0" applyFont="1" applyFill="1" applyBorder="1" applyAlignment="1" applyProtection="1">
      <alignment horizontal="center" shrinkToFit="1"/>
      <protection locked="0"/>
    </xf>
    <xf numFmtId="0" fontId="6" fillId="0" borderId="83" xfId="0" applyFont="1" applyFill="1" applyBorder="1" applyAlignment="1" applyProtection="1">
      <alignment horizontal="center" shrinkToFit="1"/>
      <protection locked="0"/>
    </xf>
    <xf numFmtId="0" fontId="6" fillId="0" borderId="44" xfId="0" applyFont="1" applyFill="1" applyBorder="1" applyAlignment="1" applyProtection="1">
      <alignment horizontal="center" shrinkToFit="1"/>
      <protection locked="0"/>
    </xf>
    <xf numFmtId="0" fontId="6" fillId="0" borderId="38" xfId="0" applyFont="1" applyFill="1" applyBorder="1" applyAlignment="1" applyProtection="1">
      <alignment horizontal="center" shrinkToFit="1"/>
      <protection locked="0"/>
    </xf>
    <xf numFmtId="0" fontId="6" fillId="0" borderId="84" xfId="0" applyFont="1" applyFill="1" applyBorder="1" applyAlignment="1" applyProtection="1">
      <alignment horizontal="center" shrinkToFit="1"/>
      <protection locked="0"/>
    </xf>
    <xf numFmtId="0" fontId="8" fillId="3" borderId="7" xfId="0" applyFont="1" applyFill="1" applyBorder="1" applyAlignment="1" applyProtection="1">
      <alignment horizontal="center" vertical="center" shrinkToFit="1"/>
      <protection locked="0"/>
    </xf>
    <xf numFmtId="0" fontId="8" fillId="3" borderId="0" xfId="0" applyFont="1" applyFill="1" applyBorder="1" applyAlignment="1" applyProtection="1">
      <alignment horizontal="center" vertical="center" shrinkToFit="1"/>
      <protection locked="0"/>
    </xf>
    <xf numFmtId="0" fontId="8" fillId="3" borderId="10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3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35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36" xfId="0" applyFont="1" applyFill="1" applyBorder="1" applyAlignment="1" applyProtection="1">
      <alignment horizontal="left" vertical="center" wrapText="1"/>
      <protection locked="0"/>
    </xf>
    <xf numFmtId="0" fontId="3" fillId="2" borderId="38" xfId="0" applyFont="1" applyFill="1" applyBorder="1" applyAlignment="1" applyProtection="1">
      <alignment horizontal="left" shrinkToFit="1"/>
      <protection locked="0"/>
    </xf>
    <xf numFmtId="0" fontId="3" fillId="2" borderId="39" xfId="0" applyFont="1" applyFill="1" applyBorder="1" applyAlignment="1" applyProtection="1">
      <alignment horizontal="left" shrinkToFit="1"/>
      <protection locked="0"/>
    </xf>
    <xf numFmtId="0" fontId="3" fillId="2" borderId="41" xfId="0" applyFont="1" applyFill="1" applyBorder="1" applyAlignment="1" applyProtection="1">
      <alignment horizontal="left" shrinkToFit="1"/>
      <protection locked="0"/>
    </xf>
    <xf numFmtId="0" fontId="3" fillId="2" borderId="42" xfId="0" applyFont="1" applyFill="1" applyBorder="1" applyAlignment="1" applyProtection="1">
      <alignment horizontal="left" shrinkToFit="1"/>
      <protection locked="0"/>
    </xf>
    <xf numFmtId="0" fontId="3" fillId="2" borderId="7" xfId="0" applyFont="1" applyFill="1" applyBorder="1" applyAlignment="1" applyProtection="1">
      <alignment horizontal="center" shrinkToFit="1"/>
      <protection locked="0"/>
    </xf>
    <xf numFmtId="0" fontId="3" fillId="2" borderId="0" xfId="0" applyFont="1" applyFill="1" applyBorder="1" applyAlignment="1" applyProtection="1">
      <alignment horizontal="center" shrinkToFit="1"/>
      <protection locked="0"/>
    </xf>
    <xf numFmtId="0" fontId="7" fillId="2" borderId="33" xfId="0" applyFont="1" applyFill="1" applyBorder="1" applyAlignment="1" applyProtection="1">
      <alignment horizontal="left" shrinkToFit="1"/>
      <protection locked="0"/>
    </xf>
    <xf numFmtId="0" fontId="7" fillId="2" borderId="145" xfId="0" applyFont="1" applyFill="1" applyBorder="1" applyAlignment="1" applyProtection="1">
      <alignment horizontal="left" shrinkToFit="1"/>
      <protection locked="0"/>
    </xf>
    <xf numFmtId="0" fontId="7" fillId="2" borderId="147" xfId="0" applyFont="1" applyFill="1" applyBorder="1" applyAlignment="1" applyProtection="1">
      <alignment horizontal="left" shrinkToFit="1"/>
      <protection locked="0"/>
    </xf>
    <xf numFmtId="0" fontId="7" fillId="2" borderId="146" xfId="0" applyFont="1" applyFill="1" applyBorder="1" applyAlignment="1" applyProtection="1">
      <alignment horizontal="left" shrinkToFit="1"/>
      <protection locked="0"/>
    </xf>
    <xf numFmtId="176" fontId="6" fillId="3" borderId="32" xfId="0" applyNumberFormat="1" applyFont="1" applyFill="1" applyBorder="1" applyAlignment="1" applyProtection="1">
      <alignment horizontal="right" vertical="center" shrinkToFit="1"/>
      <protection locked="0"/>
    </xf>
    <xf numFmtId="176" fontId="6" fillId="3" borderId="33" xfId="0" applyNumberFormat="1" applyFont="1" applyFill="1" applyBorder="1" applyAlignment="1" applyProtection="1">
      <alignment horizontal="right" vertical="center" shrinkToFit="1"/>
      <protection locked="0"/>
    </xf>
    <xf numFmtId="176" fontId="6" fillId="3" borderId="37" xfId="0" applyNumberFormat="1" applyFont="1" applyFill="1" applyBorder="1" applyAlignment="1" applyProtection="1">
      <alignment horizontal="right" vertical="center" shrinkToFit="1"/>
      <protection locked="0"/>
    </xf>
    <xf numFmtId="176" fontId="6" fillId="3" borderId="38" xfId="0" applyNumberFormat="1" applyFont="1" applyFill="1" applyBorder="1" applyAlignment="1" applyProtection="1">
      <alignment horizontal="right" vertical="center" shrinkToFit="1"/>
      <protection locked="0"/>
    </xf>
    <xf numFmtId="176" fontId="6" fillId="3" borderId="33" xfId="0" applyNumberFormat="1" applyFont="1" applyFill="1" applyBorder="1" applyAlignment="1" applyProtection="1">
      <alignment horizontal="left" vertical="center" shrinkToFit="1"/>
      <protection locked="0"/>
    </xf>
    <xf numFmtId="176" fontId="6" fillId="3" borderId="38" xfId="0" applyNumberFormat="1" applyFont="1" applyFill="1" applyBorder="1" applyAlignment="1" applyProtection="1">
      <alignment horizontal="left" vertical="center" shrinkToFit="1"/>
      <protection locked="0"/>
    </xf>
    <xf numFmtId="0" fontId="5" fillId="3" borderId="46" xfId="0" applyNumberFormat="1" applyFont="1" applyFill="1" applyBorder="1" applyAlignment="1" applyProtection="1">
      <alignment horizontal="left" vertical="center" shrinkToFit="1"/>
      <protection locked="0"/>
    </xf>
    <xf numFmtId="0" fontId="5" fillId="3" borderId="33" xfId="0" applyNumberFormat="1" applyFont="1" applyFill="1" applyBorder="1" applyAlignment="1" applyProtection="1">
      <alignment horizontal="left" vertical="center" shrinkToFit="1"/>
      <protection locked="0"/>
    </xf>
    <xf numFmtId="0" fontId="5" fillId="3" borderId="44" xfId="0" applyNumberFormat="1" applyFont="1" applyFill="1" applyBorder="1" applyAlignment="1" applyProtection="1">
      <alignment horizontal="left" vertical="center" shrinkToFit="1"/>
      <protection locked="0"/>
    </xf>
    <xf numFmtId="0" fontId="5" fillId="3" borderId="38" xfId="0" applyNumberFormat="1" applyFont="1" applyFill="1" applyBorder="1" applyAlignment="1" applyProtection="1">
      <alignment horizontal="left" vertical="center" shrinkToFit="1"/>
      <protection locked="0"/>
    </xf>
    <xf numFmtId="0" fontId="5" fillId="3" borderId="44" xfId="0" applyFont="1" applyFill="1" applyBorder="1" applyAlignment="1" applyProtection="1">
      <alignment horizontal="left" vertical="center" shrinkToFit="1"/>
      <protection locked="0"/>
    </xf>
    <xf numFmtId="0" fontId="5" fillId="3" borderId="38" xfId="0" applyFont="1" applyFill="1" applyBorder="1" applyAlignment="1" applyProtection="1">
      <alignment horizontal="left" vertical="center" shrinkToFit="1"/>
      <protection locked="0"/>
    </xf>
    <xf numFmtId="0" fontId="5" fillId="3" borderId="39" xfId="0" applyFont="1" applyFill="1" applyBorder="1" applyAlignment="1" applyProtection="1">
      <alignment horizontal="left" vertical="center" shrinkToFit="1"/>
      <protection locked="0"/>
    </xf>
    <xf numFmtId="176" fontId="6" fillId="3" borderId="40" xfId="0" applyNumberFormat="1" applyFont="1" applyFill="1" applyBorder="1" applyAlignment="1" applyProtection="1">
      <alignment horizontal="right" vertical="center" shrinkToFit="1"/>
      <protection locked="0"/>
    </xf>
    <xf numFmtId="176" fontId="6" fillId="3" borderId="41" xfId="0" applyNumberFormat="1" applyFont="1" applyFill="1" applyBorder="1" applyAlignment="1" applyProtection="1">
      <alignment horizontal="right" vertical="center" shrinkToFit="1"/>
      <protection locked="0"/>
    </xf>
    <xf numFmtId="176" fontId="6" fillId="3" borderId="41" xfId="0" applyNumberFormat="1" applyFont="1" applyFill="1" applyBorder="1" applyAlignment="1" applyProtection="1">
      <alignment horizontal="left" vertical="center" shrinkToFit="1"/>
      <protection locked="0"/>
    </xf>
    <xf numFmtId="0" fontId="5" fillId="3" borderId="45" xfId="0" applyFont="1" applyFill="1" applyBorder="1" applyAlignment="1" applyProtection="1">
      <alignment horizontal="left" vertical="center" shrinkToFit="1"/>
      <protection locked="0"/>
    </xf>
    <xf numFmtId="0" fontId="5" fillId="3" borderId="41" xfId="0" applyFont="1" applyFill="1" applyBorder="1" applyAlignment="1" applyProtection="1">
      <alignment horizontal="left" vertical="center" shrinkToFit="1"/>
      <protection locked="0"/>
    </xf>
    <xf numFmtId="0" fontId="5" fillId="3" borderId="42" xfId="0" applyFont="1" applyFill="1" applyBorder="1" applyAlignment="1" applyProtection="1">
      <alignment horizontal="left" vertical="center" shrinkToFit="1"/>
      <protection locked="0"/>
    </xf>
    <xf numFmtId="0" fontId="5" fillId="0" borderId="26" xfId="0" applyFont="1" applyFill="1" applyBorder="1" applyAlignment="1" applyProtection="1">
      <alignment horizontal="left" vertical="center" shrinkToFit="1"/>
      <protection locked="0"/>
    </xf>
    <xf numFmtId="0" fontId="5" fillId="0" borderId="27" xfId="0" applyFont="1" applyFill="1" applyBorder="1" applyAlignment="1" applyProtection="1">
      <alignment horizontal="left" vertical="center" shrinkToFit="1"/>
      <protection locked="0"/>
    </xf>
    <xf numFmtId="0" fontId="5" fillId="0" borderId="28" xfId="0" applyFont="1" applyFill="1" applyBorder="1" applyAlignment="1" applyProtection="1">
      <alignment horizontal="left" vertical="center" shrinkToFit="1"/>
      <protection locked="0"/>
    </xf>
    <xf numFmtId="0" fontId="5" fillId="0" borderId="105" xfId="0" applyFont="1" applyFill="1" applyBorder="1" applyAlignment="1" applyProtection="1">
      <alignment horizontal="left" vertical="center" shrinkToFit="1"/>
      <protection locked="0"/>
    </xf>
    <xf numFmtId="0" fontId="5" fillId="0" borderId="106" xfId="0" applyFont="1" applyFill="1" applyBorder="1" applyAlignment="1" applyProtection="1">
      <alignment horizontal="left" vertical="center" shrinkToFit="1"/>
      <protection locked="0"/>
    </xf>
    <xf numFmtId="0" fontId="5" fillId="0" borderId="107" xfId="0" applyFont="1" applyFill="1" applyBorder="1" applyAlignment="1" applyProtection="1">
      <alignment horizontal="left" vertical="center" shrinkToFit="1"/>
      <protection locked="0"/>
    </xf>
    <xf numFmtId="0" fontId="3" fillId="2" borderId="166" xfId="0" applyFont="1" applyFill="1" applyBorder="1" applyAlignment="1" applyProtection="1">
      <alignment horizontal="center" vertical="center" shrinkToFit="1"/>
      <protection locked="0"/>
    </xf>
    <xf numFmtId="0" fontId="3" fillId="2" borderId="167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169" xfId="0" applyFont="1" applyFill="1" applyBorder="1" applyAlignment="1" applyProtection="1">
      <alignment horizontal="center" vertical="center" shrinkToFit="1"/>
      <protection locked="0"/>
    </xf>
    <xf numFmtId="0" fontId="3" fillId="2" borderId="171" xfId="0" applyFont="1" applyFill="1" applyBorder="1" applyAlignment="1" applyProtection="1">
      <alignment horizontal="center" vertical="center" shrinkToFit="1"/>
      <protection locked="0"/>
    </xf>
    <xf numFmtId="0" fontId="3" fillId="2" borderId="172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13" fillId="0" borderId="137" xfId="0" applyFont="1" applyBorder="1" applyAlignment="1">
      <alignment horizontal="center" vertical="center"/>
    </xf>
    <xf numFmtId="0" fontId="13" fillId="0" borderId="138" xfId="0" applyFont="1" applyBorder="1" applyAlignment="1">
      <alignment horizontal="center" vertical="center"/>
    </xf>
    <xf numFmtId="0" fontId="13" fillId="0" borderId="139" xfId="0" applyFont="1" applyBorder="1" applyAlignment="1">
      <alignment horizontal="center" vertical="center"/>
    </xf>
    <xf numFmtId="0" fontId="13" fillId="0" borderId="14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41" xfId="0" applyFont="1" applyBorder="1" applyAlignment="1">
      <alignment horizontal="center" vertical="center"/>
    </xf>
    <xf numFmtId="0" fontId="13" fillId="0" borderId="142" xfId="0" applyFont="1" applyBorder="1" applyAlignment="1">
      <alignment horizontal="center" vertical="center"/>
    </xf>
    <xf numFmtId="0" fontId="13" fillId="0" borderId="143" xfId="0" applyFont="1" applyBorder="1" applyAlignment="1">
      <alignment horizontal="center" vertical="center"/>
    </xf>
    <xf numFmtId="0" fontId="13" fillId="0" borderId="144" xfId="0" applyFont="1" applyBorder="1" applyAlignment="1">
      <alignment horizontal="center" vertical="center"/>
    </xf>
    <xf numFmtId="0" fontId="9" fillId="3" borderId="119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Border="1" applyAlignment="1" applyProtection="1">
      <alignment horizontal="left" vertical="center" wrapText="1"/>
      <protection locked="0"/>
    </xf>
    <xf numFmtId="0" fontId="9" fillId="3" borderId="16" xfId="0" applyFont="1" applyFill="1" applyBorder="1" applyAlignment="1" applyProtection="1">
      <alignment horizontal="left" vertical="center" wrapText="1"/>
      <protection locked="0"/>
    </xf>
    <xf numFmtId="0" fontId="9" fillId="3" borderId="121" xfId="0" applyFont="1" applyFill="1" applyBorder="1" applyAlignment="1" applyProtection="1">
      <alignment horizontal="left" vertical="center" wrapText="1"/>
      <protection locked="0"/>
    </xf>
    <xf numFmtId="0" fontId="9" fillId="3" borderId="17" xfId="0" applyFont="1" applyFill="1" applyBorder="1" applyAlignment="1" applyProtection="1">
      <alignment horizontal="left" vertical="center" wrapText="1"/>
      <protection locked="0"/>
    </xf>
    <xf numFmtId="0" fontId="9" fillId="3" borderId="18" xfId="0" applyFont="1" applyFill="1" applyBorder="1" applyAlignment="1" applyProtection="1">
      <alignment horizontal="left" vertical="center" wrapText="1"/>
      <protection locked="0"/>
    </xf>
    <xf numFmtId="0" fontId="5" fillId="3" borderId="128" xfId="0" applyFont="1" applyFill="1" applyBorder="1" applyAlignment="1" applyProtection="1">
      <alignment horizontal="center" vertical="center" shrinkToFit="1"/>
      <protection locked="0"/>
    </xf>
    <xf numFmtId="0" fontId="5" fillId="3" borderId="2" xfId="0" applyFont="1" applyFill="1" applyBorder="1" applyAlignment="1" applyProtection="1">
      <alignment horizontal="center" vertical="center" shrinkToFit="1"/>
      <protection locked="0"/>
    </xf>
    <xf numFmtId="49" fontId="20" fillId="2" borderId="7" xfId="0" applyNumberFormat="1" applyFont="1" applyFill="1" applyBorder="1" applyAlignment="1" applyProtection="1">
      <alignment horizontal="center" shrinkToFit="1"/>
      <protection locked="0"/>
    </xf>
    <xf numFmtId="49" fontId="20" fillId="2" borderId="0" xfId="0" applyNumberFormat="1" applyFont="1" applyFill="1" applyBorder="1" applyAlignment="1" applyProtection="1">
      <alignment horizontal="center" shrinkToFit="1"/>
      <protection locked="0"/>
    </xf>
    <xf numFmtId="49" fontId="20" fillId="2" borderId="166" xfId="0" applyNumberFormat="1" applyFont="1" applyFill="1" applyBorder="1" applyAlignment="1" applyProtection="1">
      <alignment horizontal="center" vertical="center" shrinkToFit="1"/>
      <protection locked="0"/>
    </xf>
    <xf numFmtId="49" fontId="20" fillId="2" borderId="167" xfId="0" applyNumberFormat="1" applyFont="1" applyFill="1" applyBorder="1" applyAlignment="1" applyProtection="1">
      <alignment horizontal="center" vertical="center" shrinkToFit="1"/>
      <protection locked="0"/>
    </xf>
    <xf numFmtId="49" fontId="20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20" fillId="2" borderId="169" xfId="0" applyNumberFormat="1" applyFont="1" applyFill="1" applyBorder="1" applyAlignment="1" applyProtection="1">
      <alignment horizontal="center" vertical="center" shrinkToFit="1"/>
      <protection locked="0"/>
    </xf>
    <xf numFmtId="49" fontId="20" fillId="2" borderId="171" xfId="0" applyNumberFormat="1" applyFont="1" applyFill="1" applyBorder="1" applyAlignment="1" applyProtection="1">
      <alignment horizontal="center" vertical="center" shrinkToFit="1"/>
      <protection locked="0"/>
    </xf>
    <xf numFmtId="49" fontId="20" fillId="2" borderId="172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9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99"/>
      <color rgb="FFCCECFF"/>
      <color rgb="FFCCFF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X$22" lockText="1"/>
</file>

<file path=xl/ctrlProps/ctrlProp10.xml><?xml version="1.0" encoding="utf-8"?>
<formControlPr xmlns="http://schemas.microsoft.com/office/spreadsheetml/2009/9/main" objectType="CheckBox" fmlaLink="$AX$53" lockText="1"/>
</file>

<file path=xl/ctrlProps/ctrlProp11.xml><?xml version="1.0" encoding="utf-8"?>
<formControlPr xmlns="http://schemas.microsoft.com/office/spreadsheetml/2009/9/main" objectType="CheckBox" fmlaLink="$AX$57" lockText="1"/>
</file>

<file path=xl/ctrlProps/ctrlProp12.xml><?xml version="1.0" encoding="utf-8"?>
<formControlPr xmlns="http://schemas.microsoft.com/office/spreadsheetml/2009/9/main" objectType="CheckBox" fmlaLink="$AX$55" lockText="1"/>
</file>

<file path=xl/ctrlProps/ctrlProp13.xml><?xml version="1.0" encoding="utf-8"?>
<formControlPr xmlns="http://schemas.microsoft.com/office/spreadsheetml/2009/9/main" objectType="CheckBox" fmlaLink="$AX$51" lockText="1"/>
</file>

<file path=xl/ctrlProps/ctrlProp14.xml><?xml version="1.0" encoding="utf-8"?>
<formControlPr xmlns="http://schemas.microsoft.com/office/spreadsheetml/2009/9/main" objectType="CheckBox" checked="Checked" fmlaLink="$AX$22" lockText="1"/>
</file>

<file path=xl/ctrlProps/ctrlProp15.xml><?xml version="1.0" encoding="utf-8"?>
<formControlPr xmlns="http://schemas.microsoft.com/office/spreadsheetml/2009/9/main" objectType="CheckBox" fmlaLink="$AX$23" lockText="1"/>
</file>

<file path=xl/ctrlProps/ctrlProp16.xml><?xml version="1.0" encoding="utf-8"?>
<formControlPr xmlns="http://schemas.microsoft.com/office/spreadsheetml/2009/9/main" objectType="CheckBox" fmlaLink="$AX$26" lockText="1"/>
</file>

<file path=xl/ctrlProps/ctrlProp17.xml><?xml version="1.0" encoding="utf-8"?>
<formControlPr xmlns="http://schemas.microsoft.com/office/spreadsheetml/2009/9/main" objectType="CheckBox" checked="Checked" fmlaLink="$AX$27" lockText="1"/>
</file>

<file path=xl/ctrlProps/ctrlProp18.xml><?xml version="1.0" encoding="utf-8"?>
<formControlPr xmlns="http://schemas.microsoft.com/office/spreadsheetml/2009/9/main" objectType="CheckBox" checked="Checked" fmlaLink="$AX$59" lockText="1"/>
</file>

<file path=xl/ctrlProps/ctrlProp19.xml><?xml version="1.0" encoding="utf-8"?>
<formControlPr xmlns="http://schemas.microsoft.com/office/spreadsheetml/2009/9/main" objectType="CheckBox" fmlaLink="$AX$61" lockText="1"/>
</file>

<file path=xl/ctrlProps/ctrlProp2.xml><?xml version="1.0" encoding="utf-8"?>
<formControlPr xmlns="http://schemas.microsoft.com/office/spreadsheetml/2009/9/main" objectType="CheckBox" fmlaLink="$AX$23" lockText="1"/>
</file>

<file path=xl/ctrlProps/ctrlProp20.xml><?xml version="1.0" encoding="utf-8"?>
<formControlPr xmlns="http://schemas.microsoft.com/office/spreadsheetml/2009/9/main" objectType="CheckBox" fmlaLink="$AX$12" lockText="1"/>
</file>

<file path=xl/ctrlProps/ctrlProp21.xml><?xml version="1.0" encoding="utf-8"?>
<formControlPr xmlns="http://schemas.microsoft.com/office/spreadsheetml/2009/9/main" objectType="CheckBox" fmlaLink="$AX$13" lockText="1"/>
</file>

<file path=xl/ctrlProps/ctrlProp22.xml><?xml version="1.0" encoding="utf-8"?>
<formControlPr xmlns="http://schemas.microsoft.com/office/spreadsheetml/2009/9/main" objectType="CheckBox" checked="Checked" fmlaLink="$AX$14" lockText="1"/>
</file>

<file path=xl/ctrlProps/ctrlProp23.xml><?xml version="1.0" encoding="utf-8"?>
<formControlPr xmlns="http://schemas.microsoft.com/office/spreadsheetml/2009/9/main" objectType="CheckBox" checked="Checked" fmlaLink="$AX$53" lockText="1"/>
</file>

<file path=xl/ctrlProps/ctrlProp24.xml><?xml version="1.0" encoding="utf-8"?>
<formControlPr xmlns="http://schemas.microsoft.com/office/spreadsheetml/2009/9/main" objectType="CheckBox" fmlaLink="$AX$57" lockText="1"/>
</file>

<file path=xl/ctrlProps/ctrlProp25.xml><?xml version="1.0" encoding="utf-8"?>
<formControlPr xmlns="http://schemas.microsoft.com/office/spreadsheetml/2009/9/main" objectType="CheckBox" fmlaLink="$AX$55" lockText="1"/>
</file>

<file path=xl/ctrlProps/ctrlProp26.xml><?xml version="1.0" encoding="utf-8"?>
<formControlPr xmlns="http://schemas.microsoft.com/office/spreadsheetml/2009/9/main" objectType="CheckBox" fmlaLink="$AX$51" lockText="1"/>
</file>

<file path=xl/ctrlProps/ctrlProp3.xml><?xml version="1.0" encoding="utf-8"?>
<formControlPr xmlns="http://schemas.microsoft.com/office/spreadsheetml/2009/9/main" objectType="CheckBox" fmlaLink="$AX$26" lockText="1"/>
</file>

<file path=xl/ctrlProps/ctrlProp4.xml><?xml version="1.0" encoding="utf-8"?>
<formControlPr xmlns="http://schemas.microsoft.com/office/spreadsheetml/2009/9/main" objectType="CheckBox" fmlaLink="$AX$27" lockText="1"/>
</file>

<file path=xl/ctrlProps/ctrlProp5.xml><?xml version="1.0" encoding="utf-8"?>
<formControlPr xmlns="http://schemas.microsoft.com/office/spreadsheetml/2009/9/main" objectType="CheckBox" fmlaLink="$AX$59" lockText="1"/>
</file>

<file path=xl/ctrlProps/ctrlProp6.xml><?xml version="1.0" encoding="utf-8"?>
<formControlPr xmlns="http://schemas.microsoft.com/office/spreadsheetml/2009/9/main" objectType="CheckBox" fmlaLink="$AX$61" lockText="1"/>
</file>

<file path=xl/ctrlProps/ctrlProp7.xml><?xml version="1.0" encoding="utf-8"?>
<formControlPr xmlns="http://schemas.microsoft.com/office/spreadsheetml/2009/9/main" objectType="CheckBox" fmlaLink="$AX$12" lockText="1"/>
</file>

<file path=xl/ctrlProps/ctrlProp8.xml><?xml version="1.0" encoding="utf-8"?>
<formControlPr xmlns="http://schemas.microsoft.com/office/spreadsheetml/2009/9/main" objectType="CheckBox" fmlaLink="$AX$13" lockText="1"/>
</file>

<file path=xl/ctrlProps/ctrlProp9.xml><?xml version="1.0" encoding="utf-8"?>
<formControlPr xmlns="http://schemas.microsoft.com/office/spreadsheetml/2009/9/main" objectType="CheckBox" fmlaLink="$AX$14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</xdr:colOff>
      <xdr:row>12</xdr:row>
      <xdr:rowOff>38102</xdr:rowOff>
    </xdr:from>
    <xdr:to>
      <xdr:col>7</xdr:col>
      <xdr:colOff>95250</xdr:colOff>
      <xdr:row>15</xdr:row>
      <xdr:rowOff>95250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57174" y="1895477"/>
          <a:ext cx="1038226" cy="485773"/>
        </a:xfrm>
        <a:prstGeom prst="bracketPair">
          <a:avLst>
            <a:gd name="adj" fmla="val 6011"/>
          </a:avLst>
        </a:prstGeom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114300</xdr:colOff>
      <xdr:row>8</xdr:row>
      <xdr:rowOff>114300</xdr:rowOff>
    </xdr:from>
    <xdr:to>
      <xdr:col>39</xdr:col>
      <xdr:colOff>47626</xdr:colOff>
      <xdr:row>20</xdr:row>
      <xdr:rowOff>28575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29250" y="1257300"/>
          <a:ext cx="1228726" cy="1657350"/>
        </a:xfrm>
        <a:prstGeom prst="rect">
          <a:avLst/>
        </a:prstGeom>
        <a:solidFill>
          <a:schemeClr val="bg1"/>
        </a:solidFill>
        <a:ln w="12700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9720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>
                  <a:lumMod val="65000"/>
                  <a:lumOff val="35000"/>
                </a:schemeClr>
              </a:solidFill>
            </a:rPr>
            <a:t>写 真 貼 付</a:t>
          </a:r>
          <a:endParaRPr kumimoji="1" lang="en-US" altLang="ja-JP" sz="11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900" b="1">
              <a:solidFill>
                <a:schemeClr val="tx1">
                  <a:lumMod val="65000"/>
                  <a:lumOff val="35000"/>
                </a:schemeClr>
              </a:solidFill>
            </a:rPr>
            <a:t>（デジカメ写真可）</a:t>
          </a:r>
          <a:endParaRPr kumimoji="1" lang="en-US" altLang="ja-JP" sz="9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en-US" altLang="ja-JP" sz="1050" b="1">
              <a:solidFill>
                <a:schemeClr val="tx1">
                  <a:lumMod val="65000"/>
                  <a:lumOff val="35000"/>
                </a:schemeClr>
              </a:solidFill>
            </a:rPr>
            <a:t>3cm×4cm </a:t>
          </a:r>
          <a:r>
            <a:rPr kumimoji="1" lang="ja-JP" alt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～</a:t>
          </a:r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en-US" altLang="ja-JP" sz="1050" b="1">
              <a:solidFill>
                <a:schemeClr val="tx1">
                  <a:lumMod val="65000"/>
                  <a:lumOff val="35000"/>
                </a:schemeClr>
              </a:solidFill>
            </a:rPr>
            <a:t>3.5cm×4.5cm</a:t>
          </a:r>
        </a:p>
        <a:p>
          <a:pPr algn="ctr"/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900" b="1">
              <a:solidFill>
                <a:schemeClr val="tx1">
                  <a:lumMod val="65000"/>
                  <a:lumOff val="35000"/>
                </a:schemeClr>
              </a:solidFill>
            </a:rPr>
            <a:t>３ヶ月以内に</a:t>
          </a:r>
          <a:endParaRPr kumimoji="1" lang="en-US" altLang="ja-JP" sz="9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800" b="1">
              <a:solidFill>
                <a:schemeClr val="tx1">
                  <a:lumMod val="65000"/>
                  <a:lumOff val="35000"/>
                </a:schemeClr>
              </a:solidFill>
            </a:rPr>
            <a:t>撮影したものに限る</a:t>
          </a:r>
          <a:endParaRPr kumimoji="1" lang="en-US" altLang="ja-JP" sz="8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>
    <xdr:from>
      <xdr:col>42</xdr:col>
      <xdr:colOff>0</xdr:colOff>
      <xdr:row>38</xdr:row>
      <xdr:rowOff>3313</xdr:rowOff>
    </xdr:from>
    <xdr:to>
      <xdr:col>43</xdr:col>
      <xdr:colOff>0</xdr:colOff>
      <xdr:row>48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31326" y="5279335"/>
          <a:ext cx="3031435" cy="132190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中学校卒業、高等学校卒業、大学卒業（見込み）は必ずご記載ください。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その他学歴や職歴がある場合も記載してください。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（足りない場合は別紙も可）</a:t>
          </a:r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65</xdr:row>
      <xdr:rowOff>0</xdr:rowOff>
    </xdr:from>
    <xdr:to>
      <xdr:col>43</xdr:col>
      <xdr:colOff>0</xdr:colOff>
      <xdr:row>77</xdr:row>
      <xdr:rowOff>8283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131326" y="8854109"/>
          <a:ext cx="3031435" cy="159854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研修終了後の希望専門分野は、初期研修修了後の進路（現時点の志望科）をご記載ください。現時点で定まっていない場合は未定と記載してください。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（志望動機の記載欄が足りない場合は、別紙も可）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1</xdr:row>
      <xdr:rowOff>42240</xdr:rowOff>
    </xdr:from>
    <xdr:to>
      <xdr:col>43</xdr:col>
      <xdr:colOff>0</xdr:colOff>
      <xdr:row>10</xdr:row>
      <xdr:rowOff>140804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131326" y="183044"/>
          <a:ext cx="3031435" cy="136580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こちらは手書き作成用です。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①Ａ４サイズで印刷してください。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②作成例を見本に、すべての記載欄に記載、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チェック欄にチェックを入れてください。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③顔写真を貼り付けてください。</a:t>
          </a:r>
        </a:p>
      </xdr:txBody>
    </xdr:sp>
    <xdr:clientData/>
  </xdr:twoCellAnchor>
  <xdr:twoCellAnchor>
    <xdr:from>
      <xdr:col>42</xdr:col>
      <xdr:colOff>0</xdr:colOff>
      <xdr:row>51</xdr:row>
      <xdr:rowOff>0</xdr:rowOff>
    </xdr:from>
    <xdr:to>
      <xdr:col>43</xdr:col>
      <xdr:colOff>0</xdr:colOff>
      <xdr:row>55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067550" y="7067550"/>
          <a:ext cx="3028950" cy="5334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賞罰がない場合は「なし」と記載してください。（足りない場合は別紙も可）</a:t>
          </a:r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21</xdr:row>
      <xdr:rowOff>0</xdr:rowOff>
    </xdr:from>
    <xdr:to>
      <xdr:col>43</xdr:col>
      <xdr:colOff>0</xdr:colOff>
      <xdr:row>27</xdr:row>
      <xdr:rowOff>16566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131326" y="2990022"/>
          <a:ext cx="3031435" cy="81169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 u="none">
              <a:solidFill>
                <a:sysClr val="windowText" lastClr="000000"/>
              </a:solidFill>
            </a:rPr>
            <a:t>ご記載いただく</a:t>
          </a:r>
          <a:r>
            <a:rPr kumimoji="1" lang="ja-JP" altLang="en-US" sz="1200" b="0" u="none">
              <a:solidFill>
                <a:srgbClr val="FF0000"/>
              </a:solidFill>
            </a:rPr>
            <a:t>マッチングＩＤとは、</a:t>
          </a:r>
          <a:endParaRPr kumimoji="1" lang="en-US" altLang="ja-JP" sz="1200" b="0" u="none">
            <a:solidFill>
              <a:srgbClr val="FF0000"/>
            </a:solidFill>
          </a:endParaRPr>
        </a:p>
        <a:p>
          <a:pPr algn="l"/>
          <a:r>
            <a:rPr kumimoji="1" lang="ja-JP" altLang="en-US" sz="1200" b="0" u="none">
              <a:solidFill>
                <a:srgbClr val="FF0000"/>
              </a:solidFill>
            </a:rPr>
            <a:t>マッチング協議会サイトで個人毎に発行される</a:t>
          </a:r>
          <a:r>
            <a:rPr kumimoji="1" lang="ja-JP" altLang="en-US" sz="1200" b="0" u="sng">
              <a:solidFill>
                <a:srgbClr val="FF0000"/>
              </a:solidFill>
            </a:rPr>
            <a:t>ユーザＩＤ</a:t>
          </a:r>
          <a:r>
            <a:rPr kumimoji="1" lang="ja-JP" altLang="en-US" sz="1200" b="0" u="none">
              <a:solidFill>
                <a:sysClr val="windowText" lastClr="000000"/>
              </a:solidFill>
            </a:rPr>
            <a:t>のことです。</a:t>
          </a:r>
          <a:endParaRPr kumimoji="1" lang="en-US" altLang="ja-JP" sz="1200" b="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29</xdr:row>
      <xdr:rowOff>0</xdr:rowOff>
    </xdr:from>
    <xdr:to>
      <xdr:col>43</xdr:col>
      <xdr:colOff>0</xdr:colOff>
      <xdr:row>35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067550" y="4095750"/>
          <a:ext cx="3028950" cy="800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住所はマンション名や部屋番号もご記載ください。（マッチング後の書類等送付先住所になります）</a:t>
          </a:r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10</xdr:row>
      <xdr:rowOff>132523</xdr:rowOff>
    </xdr:from>
    <xdr:to>
      <xdr:col>43</xdr:col>
      <xdr:colOff>0</xdr:colOff>
      <xdr:row>18</xdr:row>
      <xdr:rowOff>124240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131326" y="1540566"/>
          <a:ext cx="3031435" cy="1151283"/>
        </a:xfrm>
        <a:prstGeom prst="rect">
          <a:avLst/>
        </a:prstGeom>
        <a:noFill/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1" u="none">
              <a:solidFill>
                <a:srgbClr val="FF0000"/>
              </a:solidFill>
            </a:rPr>
            <a:t>手書き作成の場合は、マッチングＩＤやアドレスに</a:t>
          </a:r>
          <a:r>
            <a:rPr kumimoji="1" lang="en-US" altLang="ja-JP" sz="1200" b="1" u="none">
              <a:solidFill>
                <a:srgbClr val="FF0000"/>
              </a:solidFill>
            </a:rPr>
            <a:t>q</a:t>
          </a:r>
          <a:r>
            <a:rPr kumimoji="1" lang="ja-JP" altLang="en-US" sz="1200" b="1" u="none">
              <a:solidFill>
                <a:srgbClr val="FF0000"/>
              </a:solidFill>
            </a:rPr>
            <a:t>と</a:t>
          </a:r>
          <a:r>
            <a:rPr kumimoji="1" lang="en-US" altLang="ja-JP" sz="1200" b="1" u="none">
              <a:solidFill>
                <a:srgbClr val="FF0000"/>
              </a:solidFill>
            </a:rPr>
            <a:t>9</a:t>
          </a:r>
          <a:r>
            <a:rPr kumimoji="1" lang="ja-JP" altLang="en-US" sz="1200" b="1" u="none">
              <a:solidFill>
                <a:srgbClr val="FF0000"/>
              </a:solidFill>
            </a:rPr>
            <a:t>のような手書き文字では区別が難しい文字にはルビ（読み仮名）を振ってください。</a:t>
          </a:r>
          <a:endParaRPr kumimoji="1" lang="en-US" altLang="ja-JP" sz="1200" b="1" u="none">
            <a:solidFill>
              <a:srgbClr val="FF0000"/>
            </a:solidFill>
          </a:endParaRPr>
        </a:p>
      </xdr:txBody>
    </xdr:sp>
    <xdr:clientData/>
  </xdr:twoCellAnchor>
  <xdr:twoCellAnchor>
    <xdr:from>
      <xdr:col>42</xdr:col>
      <xdr:colOff>0</xdr:colOff>
      <xdr:row>56</xdr:row>
      <xdr:rowOff>0</xdr:rowOff>
    </xdr:from>
    <xdr:to>
      <xdr:col>43</xdr:col>
      <xdr:colOff>0</xdr:colOff>
      <xdr:row>64</xdr:row>
      <xdr:rowOff>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131326" y="7661413"/>
          <a:ext cx="3031435" cy="106017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100" b="0">
              <a:solidFill>
                <a:srgbClr val="FF0000"/>
              </a:solidFill>
            </a:rPr>
            <a:t>奨学金は、静岡県医学就学資金の場合は、</a:t>
          </a:r>
          <a:endParaRPr kumimoji="1" lang="en-US" altLang="ja-JP" sz="1100" b="0">
            <a:solidFill>
              <a:srgbClr val="FF0000"/>
            </a:solidFill>
          </a:endParaRPr>
        </a:p>
        <a:p>
          <a:pPr algn="l"/>
          <a:r>
            <a:rPr kumimoji="1" lang="ja-JP" altLang="en-US" sz="1100" b="0" u="sng">
              <a:solidFill>
                <a:srgbClr val="FF0000"/>
              </a:solidFill>
            </a:rPr>
            <a:t>貸与を受けている年数も記載してください。</a:t>
          </a:r>
          <a:endParaRPr kumimoji="1" lang="en-US" altLang="ja-JP" sz="1100" b="0" u="sng">
            <a:solidFill>
              <a:srgbClr val="FF0000"/>
            </a:solidFill>
          </a:endParaRPr>
        </a:p>
        <a:p>
          <a:pPr algn="l"/>
          <a:r>
            <a:rPr kumimoji="1" lang="ja-JP" altLang="en-US" sz="1100" b="0">
              <a:solidFill>
                <a:srgbClr val="FF0000"/>
              </a:solidFill>
            </a:rPr>
            <a:t>地域枠入学に該当の場合、</a:t>
          </a:r>
          <a:r>
            <a:rPr kumimoji="1" lang="ja-JP" altLang="en-US" sz="1100" b="0" u="sng">
              <a:solidFill>
                <a:srgbClr val="FF0000"/>
              </a:solidFill>
            </a:rPr>
            <a:t>初期研修従事要件を必ずご記載ください。</a:t>
          </a:r>
          <a:endParaRPr kumimoji="1" lang="en-US" altLang="ja-JP" sz="1100" b="0" u="sng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</xdr:colOff>
      <xdr:row>12</xdr:row>
      <xdr:rowOff>38102</xdr:rowOff>
    </xdr:from>
    <xdr:to>
      <xdr:col>7</xdr:col>
      <xdr:colOff>95250</xdr:colOff>
      <xdr:row>15</xdr:row>
      <xdr:rowOff>95250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57174" y="1895477"/>
          <a:ext cx="1038226" cy="485773"/>
        </a:xfrm>
        <a:prstGeom prst="bracketPair">
          <a:avLst>
            <a:gd name="adj" fmla="val 6011"/>
          </a:avLst>
        </a:prstGeom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114300</xdr:colOff>
      <xdr:row>8</xdr:row>
      <xdr:rowOff>114300</xdr:rowOff>
    </xdr:from>
    <xdr:to>
      <xdr:col>39</xdr:col>
      <xdr:colOff>47626</xdr:colOff>
      <xdr:row>20</xdr:row>
      <xdr:rowOff>28575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429250" y="1257300"/>
          <a:ext cx="1228726" cy="1657350"/>
        </a:xfrm>
        <a:prstGeom prst="rect">
          <a:avLst/>
        </a:prstGeom>
        <a:solidFill>
          <a:schemeClr val="bg1"/>
        </a:solidFill>
        <a:ln w="12700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9720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>
                  <a:lumMod val="65000"/>
                  <a:lumOff val="35000"/>
                </a:schemeClr>
              </a:solidFill>
            </a:rPr>
            <a:t>写 真 貼 付</a:t>
          </a:r>
          <a:endParaRPr kumimoji="1" lang="en-US" altLang="ja-JP" sz="11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900" b="1">
              <a:solidFill>
                <a:schemeClr val="tx1">
                  <a:lumMod val="65000"/>
                  <a:lumOff val="35000"/>
                </a:schemeClr>
              </a:solidFill>
            </a:rPr>
            <a:t>（デジカメ写真可）</a:t>
          </a:r>
          <a:endParaRPr kumimoji="1" lang="en-US" altLang="ja-JP" sz="9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en-US" altLang="ja-JP" sz="1050" b="1">
              <a:solidFill>
                <a:schemeClr val="tx1">
                  <a:lumMod val="65000"/>
                  <a:lumOff val="35000"/>
                </a:schemeClr>
              </a:solidFill>
            </a:rPr>
            <a:t>3cm×4cm </a:t>
          </a:r>
          <a:r>
            <a:rPr kumimoji="1" lang="ja-JP" alt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～</a:t>
          </a:r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en-US" altLang="ja-JP" sz="1050" b="1">
              <a:solidFill>
                <a:schemeClr val="tx1">
                  <a:lumMod val="65000"/>
                  <a:lumOff val="35000"/>
                </a:schemeClr>
              </a:solidFill>
            </a:rPr>
            <a:t>3.5cm×4.5cm</a:t>
          </a:r>
        </a:p>
        <a:p>
          <a:pPr algn="ctr"/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900" b="1">
              <a:solidFill>
                <a:schemeClr val="tx1">
                  <a:lumMod val="65000"/>
                  <a:lumOff val="35000"/>
                </a:schemeClr>
              </a:solidFill>
            </a:rPr>
            <a:t>３ヶ月以内に</a:t>
          </a:r>
          <a:endParaRPr kumimoji="1" lang="en-US" altLang="ja-JP" sz="9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800" b="1">
              <a:solidFill>
                <a:schemeClr val="tx1">
                  <a:lumMod val="65000"/>
                  <a:lumOff val="35000"/>
                </a:schemeClr>
              </a:solidFill>
            </a:rPr>
            <a:t>撮影したものに限る</a:t>
          </a:r>
          <a:endParaRPr kumimoji="1" lang="en-US" altLang="ja-JP" sz="8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21</xdr:row>
          <xdr:rowOff>28575</xdr:rowOff>
        </xdr:from>
        <xdr:to>
          <xdr:col>22</xdr:col>
          <xdr:colOff>152400</xdr:colOff>
          <xdr:row>22</xdr:row>
          <xdr:rowOff>114300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23</xdr:row>
          <xdr:rowOff>28575</xdr:rowOff>
        </xdr:from>
        <xdr:to>
          <xdr:col>22</xdr:col>
          <xdr:colOff>152400</xdr:colOff>
          <xdr:row>24</xdr:row>
          <xdr:rowOff>114300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25</xdr:row>
          <xdr:rowOff>28575</xdr:rowOff>
        </xdr:from>
        <xdr:to>
          <xdr:col>7</xdr:col>
          <xdr:colOff>152400</xdr:colOff>
          <xdr:row>26</xdr:row>
          <xdr:rowOff>114300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27</xdr:row>
          <xdr:rowOff>28575</xdr:rowOff>
        </xdr:from>
        <xdr:to>
          <xdr:col>7</xdr:col>
          <xdr:colOff>152400</xdr:colOff>
          <xdr:row>28</xdr:row>
          <xdr:rowOff>114300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58</xdr:row>
          <xdr:rowOff>28575</xdr:rowOff>
        </xdr:from>
        <xdr:to>
          <xdr:col>25</xdr:col>
          <xdr:colOff>152400</xdr:colOff>
          <xdr:row>59</xdr:row>
          <xdr:rowOff>104775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60</xdr:row>
          <xdr:rowOff>28575</xdr:rowOff>
        </xdr:from>
        <xdr:to>
          <xdr:col>25</xdr:col>
          <xdr:colOff>152400</xdr:colOff>
          <xdr:row>61</xdr:row>
          <xdr:rowOff>114300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42</xdr:col>
      <xdr:colOff>0</xdr:colOff>
      <xdr:row>56</xdr:row>
      <xdr:rowOff>1</xdr:rowOff>
    </xdr:from>
    <xdr:to>
      <xdr:col>43</xdr:col>
      <xdr:colOff>0</xdr:colOff>
      <xdr:row>63</xdr:row>
      <xdr:rowOff>66261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131326" y="7661414"/>
          <a:ext cx="3031435" cy="99391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100" b="0">
              <a:solidFill>
                <a:srgbClr val="FF0000"/>
              </a:solidFill>
            </a:rPr>
            <a:t>奨学金は、静岡県医学就学資金の場合は、</a:t>
          </a:r>
          <a:endParaRPr kumimoji="1" lang="en-US" altLang="ja-JP" sz="1100" b="0">
            <a:solidFill>
              <a:srgbClr val="FF0000"/>
            </a:solidFill>
          </a:endParaRPr>
        </a:p>
        <a:p>
          <a:pPr algn="l"/>
          <a:r>
            <a:rPr kumimoji="1" lang="ja-JP" altLang="en-US" sz="1100" b="0" u="sng">
              <a:solidFill>
                <a:srgbClr val="FF0000"/>
              </a:solidFill>
            </a:rPr>
            <a:t>貸与を受けている年数も入力してください。</a:t>
          </a:r>
          <a:endParaRPr kumimoji="1" lang="en-US" altLang="ja-JP" sz="1100" b="0" u="sng">
            <a:solidFill>
              <a:srgbClr val="FF0000"/>
            </a:solidFill>
          </a:endParaRPr>
        </a:p>
        <a:p>
          <a:pPr algn="l"/>
          <a:r>
            <a:rPr kumimoji="1" lang="ja-JP" altLang="en-US" sz="1100" b="0">
              <a:solidFill>
                <a:srgbClr val="FF0000"/>
              </a:solidFill>
            </a:rPr>
            <a:t>地域枠入学に該当の場合、</a:t>
          </a:r>
          <a:r>
            <a:rPr kumimoji="1" lang="ja-JP" altLang="en-US" sz="1100" b="0" u="sng">
              <a:solidFill>
                <a:srgbClr val="FF0000"/>
              </a:solidFill>
            </a:rPr>
            <a:t>初期研修従事要件を必ずご入力ください。</a:t>
          </a:r>
          <a:endParaRPr kumimoji="1" lang="en-US" altLang="ja-JP" sz="1100" b="0" u="sng">
            <a:solidFill>
              <a:srgbClr val="FF0000"/>
            </a:solidFill>
          </a:endParaRPr>
        </a:p>
      </xdr:txBody>
    </xdr:sp>
    <xdr:clientData/>
  </xdr:twoCellAnchor>
  <xdr:twoCellAnchor>
    <xdr:from>
      <xdr:col>42</xdr:col>
      <xdr:colOff>0</xdr:colOff>
      <xdr:row>38</xdr:row>
      <xdr:rowOff>3313</xdr:rowOff>
    </xdr:from>
    <xdr:to>
      <xdr:col>43</xdr:col>
      <xdr:colOff>0</xdr:colOff>
      <xdr:row>48</xdr:row>
      <xdr:rowOff>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7131326" y="5279335"/>
          <a:ext cx="3031435" cy="132190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中学校卒業、高等学校卒業、大学卒業（見込み）は必ずご入力ください。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その他学歴や職歴がある場合も入力してください。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（足りない場合は別紙も可）</a:t>
          </a:r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65</xdr:row>
      <xdr:rowOff>0</xdr:rowOff>
    </xdr:from>
    <xdr:to>
      <xdr:col>43</xdr:col>
      <xdr:colOff>0</xdr:colOff>
      <xdr:row>77</xdr:row>
      <xdr:rowOff>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131326" y="8854109"/>
          <a:ext cx="3031435" cy="159026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研修終了後の希望専門分野は、初期研修修了後の進路（現時点の志望科）をご入力ください。現時点で定まっていない場合は未定と入力してください。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（志望動機の入力欄が足りない場合は、別紙も可）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12</xdr:row>
          <xdr:rowOff>9525</xdr:rowOff>
        </xdr:from>
        <xdr:to>
          <xdr:col>30</xdr:col>
          <xdr:colOff>171450</xdr:colOff>
          <xdr:row>13</xdr:row>
          <xdr:rowOff>104775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14</xdr:row>
          <xdr:rowOff>28575</xdr:rowOff>
        </xdr:from>
        <xdr:to>
          <xdr:col>30</xdr:col>
          <xdr:colOff>152400</xdr:colOff>
          <xdr:row>15</xdr:row>
          <xdr:rowOff>123825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10</xdr:row>
          <xdr:rowOff>28575</xdr:rowOff>
        </xdr:from>
        <xdr:to>
          <xdr:col>30</xdr:col>
          <xdr:colOff>152400</xdr:colOff>
          <xdr:row>11</xdr:row>
          <xdr:rowOff>123825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42</xdr:col>
      <xdr:colOff>0</xdr:colOff>
      <xdr:row>1</xdr:row>
      <xdr:rowOff>41413</xdr:rowOff>
    </xdr:from>
    <xdr:to>
      <xdr:col>43</xdr:col>
      <xdr:colOff>0</xdr:colOff>
      <xdr:row>11</xdr:row>
      <xdr:rowOff>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7131326" y="182217"/>
          <a:ext cx="3031435" cy="136663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こちらは入力作成用です。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①薄黄色欄を全て入力、チェックを入れる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作成が不完全な場合、薄黄色欄が残ります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②写真貼付欄に顔画像データを挿入し貼付け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③Ａ４サイズで印刷してください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58</xdr:row>
          <xdr:rowOff>28575</xdr:rowOff>
        </xdr:from>
        <xdr:to>
          <xdr:col>8</xdr:col>
          <xdr:colOff>161925</xdr:colOff>
          <xdr:row>59</xdr:row>
          <xdr:rowOff>114300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60</xdr:row>
          <xdr:rowOff>28575</xdr:rowOff>
        </xdr:from>
        <xdr:to>
          <xdr:col>4</xdr:col>
          <xdr:colOff>161925</xdr:colOff>
          <xdr:row>61</xdr:row>
          <xdr:rowOff>114300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58</xdr:row>
          <xdr:rowOff>28575</xdr:rowOff>
        </xdr:from>
        <xdr:to>
          <xdr:col>19</xdr:col>
          <xdr:colOff>152400</xdr:colOff>
          <xdr:row>59</xdr:row>
          <xdr:rowOff>114300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56</xdr:row>
          <xdr:rowOff>28575</xdr:rowOff>
        </xdr:from>
        <xdr:to>
          <xdr:col>19</xdr:col>
          <xdr:colOff>161925</xdr:colOff>
          <xdr:row>57</xdr:row>
          <xdr:rowOff>114300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42</xdr:col>
      <xdr:colOff>0</xdr:colOff>
      <xdr:row>51</xdr:row>
      <xdr:rowOff>0</xdr:rowOff>
    </xdr:from>
    <xdr:to>
      <xdr:col>43</xdr:col>
      <xdr:colOff>0</xdr:colOff>
      <xdr:row>55</xdr:row>
      <xdr:rowOff>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7067550" y="7067550"/>
          <a:ext cx="3028950" cy="5334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賞罰がない場合は「なし」と入力してください。（足りない場合は別紙も可）</a:t>
          </a:r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21</xdr:row>
      <xdr:rowOff>0</xdr:rowOff>
    </xdr:from>
    <xdr:to>
      <xdr:col>43</xdr:col>
      <xdr:colOff>0</xdr:colOff>
      <xdr:row>27</xdr:row>
      <xdr:rowOff>16566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7131326" y="2990022"/>
          <a:ext cx="3031435" cy="81169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 u="none">
              <a:solidFill>
                <a:sysClr val="windowText" lastClr="000000"/>
              </a:solidFill>
            </a:rPr>
            <a:t>ご入力いただく</a:t>
          </a:r>
          <a:r>
            <a:rPr kumimoji="1" lang="ja-JP" altLang="en-US" sz="1200" b="0" u="none">
              <a:solidFill>
                <a:srgbClr val="FF0000"/>
              </a:solidFill>
            </a:rPr>
            <a:t>マッチングＩＤとは、</a:t>
          </a:r>
          <a:endParaRPr kumimoji="1" lang="en-US" altLang="ja-JP" sz="1200" b="0" u="none">
            <a:solidFill>
              <a:srgbClr val="FF0000"/>
            </a:solidFill>
          </a:endParaRPr>
        </a:p>
        <a:p>
          <a:pPr algn="l"/>
          <a:r>
            <a:rPr kumimoji="1" lang="ja-JP" altLang="en-US" sz="1200" b="0" u="none">
              <a:solidFill>
                <a:srgbClr val="FF0000"/>
              </a:solidFill>
            </a:rPr>
            <a:t>マッチング協議会サイトで個人毎に発行される</a:t>
          </a:r>
          <a:r>
            <a:rPr kumimoji="1" lang="ja-JP" altLang="en-US" sz="1200" b="0" u="sng">
              <a:solidFill>
                <a:srgbClr val="FF0000"/>
              </a:solidFill>
            </a:rPr>
            <a:t>ユーザＩＤ</a:t>
          </a:r>
          <a:r>
            <a:rPr kumimoji="1" lang="ja-JP" altLang="en-US" sz="1200" b="0" u="none">
              <a:solidFill>
                <a:sysClr val="windowText" lastClr="000000"/>
              </a:solidFill>
            </a:rPr>
            <a:t>のことです。</a:t>
          </a:r>
          <a:endParaRPr kumimoji="1" lang="en-US" altLang="ja-JP" sz="1200" b="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29</xdr:row>
      <xdr:rowOff>0</xdr:rowOff>
    </xdr:from>
    <xdr:to>
      <xdr:col>43</xdr:col>
      <xdr:colOff>0</xdr:colOff>
      <xdr:row>35</xdr:row>
      <xdr:rowOff>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7131326" y="4050196"/>
          <a:ext cx="3031435" cy="79513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住所はマンション名や部屋番号もご入力ください。（マッチング後の書類等送付先住所になります）</a:t>
          </a:r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</xdr:colOff>
      <xdr:row>12</xdr:row>
      <xdr:rowOff>38102</xdr:rowOff>
    </xdr:from>
    <xdr:to>
      <xdr:col>7</xdr:col>
      <xdr:colOff>95250</xdr:colOff>
      <xdr:row>15</xdr:row>
      <xdr:rowOff>95250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57174" y="1895477"/>
          <a:ext cx="1038226" cy="485773"/>
        </a:xfrm>
        <a:prstGeom prst="bracketPair">
          <a:avLst>
            <a:gd name="adj" fmla="val 6011"/>
          </a:avLst>
        </a:prstGeom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114300</xdr:colOff>
      <xdr:row>8</xdr:row>
      <xdr:rowOff>114300</xdr:rowOff>
    </xdr:from>
    <xdr:to>
      <xdr:col>39</xdr:col>
      <xdr:colOff>47626</xdr:colOff>
      <xdr:row>20</xdr:row>
      <xdr:rowOff>28575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429250" y="1257300"/>
          <a:ext cx="1228726" cy="1657350"/>
        </a:xfrm>
        <a:prstGeom prst="rect">
          <a:avLst/>
        </a:prstGeom>
        <a:solidFill>
          <a:schemeClr val="bg1"/>
        </a:solidFill>
        <a:ln w="12700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9720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>
                  <a:lumMod val="65000"/>
                  <a:lumOff val="35000"/>
                </a:schemeClr>
              </a:solidFill>
            </a:rPr>
            <a:t>写 真 貼 付</a:t>
          </a:r>
          <a:endParaRPr kumimoji="1" lang="en-US" altLang="ja-JP" sz="11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900" b="1">
              <a:solidFill>
                <a:schemeClr val="tx1">
                  <a:lumMod val="65000"/>
                  <a:lumOff val="35000"/>
                </a:schemeClr>
              </a:solidFill>
            </a:rPr>
            <a:t>（デジカメ写真可）</a:t>
          </a:r>
          <a:endParaRPr kumimoji="1" lang="en-US" altLang="ja-JP" sz="9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en-US" altLang="ja-JP" sz="1050" b="1">
              <a:solidFill>
                <a:schemeClr val="tx1">
                  <a:lumMod val="65000"/>
                  <a:lumOff val="35000"/>
                </a:schemeClr>
              </a:solidFill>
            </a:rPr>
            <a:t>3cm×4cm </a:t>
          </a:r>
          <a:r>
            <a:rPr kumimoji="1" lang="ja-JP" alt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～</a:t>
          </a:r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en-US" altLang="ja-JP" sz="1050" b="1">
              <a:solidFill>
                <a:schemeClr val="tx1">
                  <a:lumMod val="65000"/>
                  <a:lumOff val="35000"/>
                </a:schemeClr>
              </a:solidFill>
            </a:rPr>
            <a:t>3.5cm×4.5cm</a:t>
          </a:r>
        </a:p>
        <a:p>
          <a:pPr algn="ctr"/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900" b="1">
              <a:solidFill>
                <a:schemeClr val="tx1">
                  <a:lumMod val="65000"/>
                  <a:lumOff val="35000"/>
                </a:schemeClr>
              </a:solidFill>
            </a:rPr>
            <a:t>３ヶ月以内に</a:t>
          </a:r>
          <a:endParaRPr kumimoji="1" lang="en-US" altLang="ja-JP" sz="9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800" b="1">
              <a:solidFill>
                <a:schemeClr val="tx1">
                  <a:lumMod val="65000"/>
                  <a:lumOff val="35000"/>
                </a:schemeClr>
              </a:solidFill>
            </a:rPr>
            <a:t>撮影したものに限る</a:t>
          </a:r>
          <a:endParaRPr kumimoji="1" lang="en-US" altLang="ja-JP" sz="8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21</xdr:row>
          <xdr:rowOff>28575</xdr:rowOff>
        </xdr:from>
        <xdr:to>
          <xdr:col>22</xdr:col>
          <xdr:colOff>152400</xdr:colOff>
          <xdr:row>22</xdr:row>
          <xdr:rowOff>114300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2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23</xdr:row>
          <xdr:rowOff>28575</xdr:rowOff>
        </xdr:from>
        <xdr:to>
          <xdr:col>22</xdr:col>
          <xdr:colOff>152400</xdr:colOff>
          <xdr:row>24</xdr:row>
          <xdr:rowOff>114300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2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25</xdr:row>
          <xdr:rowOff>28575</xdr:rowOff>
        </xdr:from>
        <xdr:to>
          <xdr:col>7</xdr:col>
          <xdr:colOff>152400</xdr:colOff>
          <xdr:row>26</xdr:row>
          <xdr:rowOff>114300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2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27</xdr:row>
          <xdr:rowOff>28575</xdr:rowOff>
        </xdr:from>
        <xdr:to>
          <xdr:col>7</xdr:col>
          <xdr:colOff>152400</xdr:colOff>
          <xdr:row>28</xdr:row>
          <xdr:rowOff>114300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2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58</xdr:row>
          <xdr:rowOff>28575</xdr:rowOff>
        </xdr:from>
        <xdr:to>
          <xdr:col>25</xdr:col>
          <xdr:colOff>152400</xdr:colOff>
          <xdr:row>59</xdr:row>
          <xdr:rowOff>104775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2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60</xdr:row>
          <xdr:rowOff>28575</xdr:rowOff>
        </xdr:from>
        <xdr:to>
          <xdr:col>25</xdr:col>
          <xdr:colOff>152400</xdr:colOff>
          <xdr:row>61</xdr:row>
          <xdr:rowOff>114300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2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12</xdr:row>
          <xdr:rowOff>28575</xdr:rowOff>
        </xdr:from>
        <xdr:to>
          <xdr:col>30</xdr:col>
          <xdr:colOff>161925</xdr:colOff>
          <xdr:row>13</xdr:row>
          <xdr:rowOff>123825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2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14</xdr:row>
          <xdr:rowOff>28575</xdr:rowOff>
        </xdr:from>
        <xdr:to>
          <xdr:col>30</xdr:col>
          <xdr:colOff>152400</xdr:colOff>
          <xdr:row>15</xdr:row>
          <xdr:rowOff>123825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2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10</xdr:row>
          <xdr:rowOff>28575</xdr:rowOff>
        </xdr:from>
        <xdr:to>
          <xdr:col>30</xdr:col>
          <xdr:colOff>152400</xdr:colOff>
          <xdr:row>11</xdr:row>
          <xdr:rowOff>123825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2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58</xdr:row>
          <xdr:rowOff>28575</xdr:rowOff>
        </xdr:from>
        <xdr:to>
          <xdr:col>8</xdr:col>
          <xdr:colOff>161925</xdr:colOff>
          <xdr:row>59</xdr:row>
          <xdr:rowOff>114300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2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60</xdr:row>
          <xdr:rowOff>28575</xdr:rowOff>
        </xdr:from>
        <xdr:to>
          <xdr:col>4</xdr:col>
          <xdr:colOff>161925</xdr:colOff>
          <xdr:row>61</xdr:row>
          <xdr:rowOff>114300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2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58</xdr:row>
          <xdr:rowOff>28575</xdr:rowOff>
        </xdr:from>
        <xdr:to>
          <xdr:col>19</xdr:col>
          <xdr:colOff>152400</xdr:colOff>
          <xdr:row>59</xdr:row>
          <xdr:rowOff>114300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2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56</xdr:row>
          <xdr:rowOff>28575</xdr:rowOff>
        </xdr:from>
        <xdr:to>
          <xdr:col>19</xdr:col>
          <xdr:colOff>161925</xdr:colOff>
          <xdr:row>57</xdr:row>
          <xdr:rowOff>114300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2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23</xdr:col>
      <xdr:colOff>66261</xdr:colOff>
      <xdr:row>10</xdr:row>
      <xdr:rowOff>82827</xdr:rowOff>
    </xdr:from>
    <xdr:to>
      <xdr:col>24</xdr:col>
      <xdr:colOff>29126</xdr:colOff>
      <xdr:row>11</xdr:row>
      <xdr:rowOff>78823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/>
        </xdr:cNvSpPr>
      </xdr:nvSpPr>
      <xdr:spPr>
        <a:xfrm>
          <a:off x="4066761" y="1631675"/>
          <a:ext cx="136800" cy="136800"/>
        </a:xfrm>
        <a:prstGeom prst="roundRect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66261</xdr:colOff>
      <xdr:row>27</xdr:row>
      <xdr:rowOff>74543</xdr:rowOff>
    </xdr:from>
    <xdr:to>
      <xdr:col>6</xdr:col>
      <xdr:colOff>29126</xdr:colOff>
      <xdr:row>28</xdr:row>
      <xdr:rowOff>78821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spect="1"/>
        </xdr:cNvSpPr>
      </xdr:nvSpPr>
      <xdr:spPr>
        <a:xfrm>
          <a:off x="935935" y="3859695"/>
          <a:ext cx="136800" cy="136800"/>
        </a:xfrm>
        <a:prstGeom prst="roundRect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66261</xdr:colOff>
      <xdr:row>58</xdr:row>
      <xdr:rowOff>74542</xdr:rowOff>
    </xdr:from>
    <xdr:to>
      <xdr:col>2</xdr:col>
      <xdr:colOff>29126</xdr:colOff>
      <xdr:row>59</xdr:row>
      <xdr:rowOff>78821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spect="1"/>
        </xdr:cNvSpPr>
      </xdr:nvSpPr>
      <xdr:spPr>
        <a:xfrm>
          <a:off x="240196" y="8000999"/>
          <a:ext cx="136800" cy="136800"/>
        </a:xfrm>
        <a:prstGeom prst="roundRect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24848</xdr:colOff>
      <xdr:row>9</xdr:row>
      <xdr:rowOff>82826</xdr:rowOff>
    </xdr:from>
    <xdr:to>
      <xdr:col>38</xdr:col>
      <xdr:colOff>135783</xdr:colOff>
      <xdr:row>19</xdr:row>
      <xdr:rowOff>81652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pSpPr/>
      </xdr:nvGrpSpPr>
      <xdr:grpSpPr>
        <a:xfrm>
          <a:off x="5590761" y="1350065"/>
          <a:ext cx="1080000" cy="1440000"/>
          <a:chOff x="7131326" y="2261153"/>
          <a:chExt cx="1080000" cy="1440000"/>
        </a:xfrm>
      </xdr:grpSpPr>
      <xdr:grpSp>
        <xdr:nvGrpSpPr>
          <xdr:cNvPr id="36" name="グループ化 35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GrpSpPr>
            <a:grpSpLocks noChangeAspect="1"/>
          </xdr:cNvGrpSpPr>
        </xdr:nvGrpSpPr>
        <xdr:grpSpPr>
          <a:xfrm>
            <a:off x="7131326" y="2261153"/>
            <a:ext cx="1080000" cy="1440000"/>
            <a:chOff x="8553450" y="1933575"/>
            <a:chExt cx="1080000" cy="1440000"/>
          </a:xfrm>
        </xdr:grpSpPr>
        <xdr:sp macro="" textlink="">
          <xdr:nvSpPr>
            <xdr:cNvPr id="41" name="正方形/長方形 40">
              <a:extLst>
                <a:ext uri="{FF2B5EF4-FFF2-40B4-BE49-F238E27FC236}">
                  <a16:creationId xmlns:a16="http://schemas.microsoft.com/office/drawing/2014/main" id="{00000000-0008-0000-0200-000029000000}"/>
                </a:ext>
              </a:extLst>
            </xdr:cNvPr>
            <xdr:cNvSpPr/>
          </xdr:nvSpPr>
          <xdr:spPr>
            <a:xfrm>
              <a:off x="8553450" y="1933575"/>
              <a:ext cx="1080000" cy="1440000"/>
            </a:xfrm>
            <a:prstGeom prst="rect">
              <a:avLst/>
            </a:prstGeom>
            <a:gradFill>
              <a:gsLst>
                <a:gs pos="0">
                  <a:srgbClr val="CCECFF"/>
                </a:gs>
                <a:gs pos="100000">
                  <a:schemeClr val="bg1"/>
                </a:gs>
              </a:gsLst>
              <a:lin ang="5400000" scaled="1"/>
            </a:gra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2" name="楕円 41">
              <a:extLst>
                <a:ext uri="{FF2B5EF4-FFF2-40B4-BE49-F238E27FC236}">
                  <a16:creationId xmlns:a16="http://schemas.microsoft.com/office/drawing/2014/main" id="{00000000-0008-0000-0200-00002A000000}"/>
                </a:ext>
              </a:extLst>
            </xdr:cNvPr>
            <xdr:cNvSpPr>
              <a:spLocks noChangeAspect="1"/>
            </xdr:cNvSpPr>
          </xdr:nvSpPr>
          <xdr:spPr>
            <a:xfrm>
              <a:off x="8693542" y="2082660"/>
              <a:ext cx="779277" cy="919372"/>
            </a:xfrm>
            <a:prstGeom prst="ellipse">
              <a:avLst/>
            </a:prstGeom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37" name="グループ化 36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GrpSpPr/>
        </xdr:nvGrpSpPr>
        <xdr:grpSpPr>
          <a:xfrm>
            <a:off x="7186372" y="3387587"/>
            <a:ext cx="972000" cy="306457"/>
            <a:chOff x="9190761" y="3002992"/>
            <a:chExt cx="972000" cy="500552"/>
          </a:xfrm>
        </xdr:grpSpPr>
        <xdr:sp macro="" textlink="">
          <xdr:nvSpPr>
            <xdr:cNvPr id="39" name="角丸四角形 38">
              <a:extLst>
                <a:ext uri="{FF2B5EF4-FFF2-40B4-BE49-F238E27FC236}">
                  <a16:creationId xmlns:a16="http://schemas.microsoft.com/office/drawing/2014/main" id="{00000000-0008-0000-0200-000027000000}"/>
                </a:ext>
              </a:extLst>
            </xdr:cNvPr>
            <xdr:cNvSpPr/>
          </xdr:nvSpPr>
          <xdr:spPr>
            <a:xfrm>
              <a:off x="9190761" y="3002992"/>
              <a:ext cx="972000" cy="405849"/>
            </a:xfrm>
            <a:prstGeom prst="roundRect">
              <a:avLst>
                <a:gd name="adj" fmla="val 50000"/>
              </a:avLst>
            </a:prstGeom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0" name="正方形/長方形 39">
              <a:extLst>
                <a:ext uri="{FF2B5EF4-FFF2-40B4-BE49-F238E27FC236}">
                  <a16:creationId xmlns:a16="http://schemas.microsoft.com/office/drawing/2014/main" id="{00000000-0008-0000-0200-000028000000}"/>
                </a:ext>
              </a:extLst>
            </xdr:cNvPr>
            <xdr:cNvSpPr/>
          </xdr:nvSpPr>
          <xdr:spPr>
            <a:xfrm>
              <a:off x="9190761" y="3238500"/>
              <a:ext cx="972000" cy="265044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38" name="正方形/長方形 37"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SpPr/>
        </xdr:nvSpPr>
        <xdr:spPr>
          <a:xfrm>
            <a:off x="7504044" y="3130829"/>
            <a:ext cx="347870" cy="438978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CG86"/>
  <sheetViews>
    <sheetView showGridLines="0" zoomScale="115" zoomScaleNormal="115" workbookViewId="0">
      <selection activeCell="J30" sqref="J30:L31"/>
    </sheetView>
  </sheetViews>
  <sheetFormatPr defaultRowHeight="18.75" x14ac:dyDescent="0.4"/>
  <cols>
    <col min="1" max="35" width="2.25" style="1" customWidth="1"/>
    <col min="36" max="40" width="2" style="1" customWidth="1"/>
    <col min="41" max="42" width="2" style="22" customWidth="1"/>
    <col min="43" max="43" width="39.75" style="2" customWidth="1"/>
    <col min="44" max="48" width="2" style="2" customWidth="1"/>
    <col min="49" max="49" width="9" style="49" hidden="1" customWidth="1"/>
    <col min="50" max="50" width="7.25" style="45" hidden="1" customWidth="1"/>
    <col min="51" max="51" width="5.125" style="45" hidden="1" customWidth="1"/>
    <col min="52" max="52" width="7.75" style="45" hidden="1" customWidth="1"/>
    <col min="53" max="53" width="9.125" style="45" hidden="1" customWidth="1"/>
    <col min="54" max="54" width="10.375" style="45" hidden="1" customWidth="1"/>
    <col min="55" max="55" width="4.875" style="45" hidden="1" customWidth="1"/>
    <col min="56" max="77" width="2.625" style="2" customWidth="1"/>
    <col min="78" max="85" width="9" style="2"/>
    <col min="86" max="16384" width="9" style="22"/>
  </cols>
  <sheetData>
    <row r="1" spans="2:55" ht="11.25" customHeight="1" x14ac:dyDescent="0.4">
      <c r="AI1" s="3"/>
      <c r="AJ1" s="4"/>
      <c r="AK1" s="348" t="s">
        <v>85</v>
      </c>
      <c r="AL1" s="348"/>
      <c r="AM1" s="348"/>
      <c r="AN1" s="348"/>
      <c r="AO1" s="3"/>
      <c r="AP1" s="3"/>
      <c r="AQ1" s="3"/>
      <c r="AR1" s="3"/>
      <c r="AS1" s="3"/>
      <c r="AT1" s="5"/>
      <c r="AU1" s="5"/>
      <c r="AV1" s="5"/>
      <c r="AW1" s="6"/>
      <c r="AX1" s="7"/>
      <c r="AY1" s="7"/>
      <c r="AZ1" s="7"/>
      <c r="BA1" s="7"/>
      <c r="BB1" s="7"/>
      <c r="BC1" s="7"/>
    </row>
    <row r="2" spans="2:55" ht="11.25" customHeight="1" x14ac:dyDescent="0.4">
      <c r="AI2" s="3"/>
      <c r="AJ2" s="4"/>
      <c r="AK2" s="349"/>
      <c r="AL2" s="349"/>
      <c r="AM2" s="349"/>
      <c r="AN2" s="349"/>
      <c r="AO2" s="3"/>
      <c r="AP2" s="3"/>
      <c r="AQ2" s="3"/>
      <c r="AR2" s="3"/>
      <c r="AS2" s="3"/>
      <c r="AT2" s="5"/>
      <c r="AU2" s="5"/>
      <c r="AV2" s="5"/>
      <c r="AW2" s="6"/>
      <c r="AX2" s="7"/>
      <c r="AY2" s="7"/>
      <c r="AZ2" s="7"/>
      <c r="BA2" s="7"/>
      <c r="BB2" s="7"/>
      <c r="BC2" s="7"/>
    </row>
    <row r="3" spans="2:55" ht="11.25" customHeight="1" x14ac:dyDescent="0.4"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5"/>
      <c r="AU3" s="5"/>
      <c r="AV3" s="5"/>
      <c r="AW3" s="6"/>
      <c r="AX3" s="7"/>
      <c r="AY3" s="7"/>
      <c r="AZ3" s="7"/>
      <c r="BA3" s="7"/>
      <c r="BB3" s="7"/>
      <c r="BC3" s="7"/>
    </row>
    <row r="4" spans="2:55" ht="11.25" customHeight="1" x14ac:dyDescent="0.4">
      <c r="B4" s="50"/>
      <c r="C4" s="345" t="s">
        <v>14</v>
      </c>
      <c r="D4" s="345"/>
      <c r="E4" s="345"/>
      <c r="F4" s="346">
        <v>9</v>
      </c>
      <c r="G4" s="346"/>
      <c r="H4" s="347" t="s">
        <v>15</v>
      </c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7"/>
      <c r="AM4" s="347"/>
      <c r="AN4" s="50"/>
      <c r="AO4" s="3"/>
      <c r="AP4" s="3"/>
      <c r="AQ4" s="3"/>
      <c r="AR4" s="3"/>
      <c r="AS4" s="3"/>
      <c r="AT4" s="5"/>
      <c r="AU4" s="5"/>
      <c r="AV4" s="5"/>
      <c r="AW4" s="6"/>
      <c r="AX4" s="7"/>
      <c r="AY4" s="7"/>
      <c r="AZ4" s="7"/>
      <c r="BA4" s="7"/>
      <c r="BB4" s="7"/>
      <c r="BC4" s="7"/>
    </row>
    <row r="5" spans="2:55" ht="11.25" customHeight="1" x14ac:dyDescent="0.4">
      <c r="B5" s="50"/>
      <c r="C5" s="345"/>
      <c r="D5" s="345"/>
      <c r="E5" s="345"/>
      <c r="F5" s="346"/>
      <c r="G5" s="346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347"/>
      <c r="AN5" s="50"/>
      <c r="AO5" s="3"/>
      <c r="AP5" s="3"/>
      <c r="AQ5" s="3"/>
      <c r="AR5" s="3"/>
      <c r="AS5" s="3"/>
      <c r="AT5" s="5"/>
      <c r="AU5" s="5"/>
      <c r="AV5" s="5"/>
      <c r="AW5" s="6"/>
      <c r="AX5" s="7"/>
      <c r="AY5" s="7"/>
      <c r="AZ5" s="7"/>
      <c r="BA5" s="7"/>
      <c r="BB5" s="7"/>
      <c r="BC5" s="7"/>
    </row>
    <row r="6" spans="2:55" ht="11.25" customHeight="1" x14ac:dyDescent="0.4">
      <c r="B6" s="50"/>
      <c r="C6" s="51"/>
      <c r="D6" s="51"/>
      <c r="E6" s="51"/>
      <c r="F6" s="52"/>
      <c r="G6" s="52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0"/>
      <c r="AO6" s="3"/>
      <c r="AP6" s="3"/>
      <c r="AQ6" s="3"/>
      <c r="AR6" s="3"/>
      <c r="AS6" s="3"/>
      <c r="AT6" s="5"/>
      <c r="AU6" s="5"/>
      <c r="AV6" s="5"/>
      <c r="AW6" s="6"/>
      <c r="AX6" s="7"/>
      <c r="AY6" s="7"/>
      <c r="AZ6" s="7"/>
      <c r="BA6" s="7"/>
      <c r="BB6" s="7"/>
      <c r="BC6" s="7"/>
    </row>
    <row r="7" spans="2:55" ht="11.25" customHeight="1" x14ac:dyDescent="0.4">
      <c r="AB7" s="379" t="s">
        <v>14</v>
      </c>
      <c r="AC7" s="379"/>
      <c r="AD7" s="307"/>
      <c r="AE7" s="307"/>
      <c r="AF7" s="348" t="s">
        <v>12</v>
      </c>
      <c r="AG7" s="307"/>
      <c r="AH7" s="307"/>
      <c r="AI7" s="348" t="s">
        <v>13</v>
      </c>
      <c r="AJ7" s="307"/>
      <c r="AK7" s="307"/>
      <c r="AL7" s="362" t="s">
        <v>77</v>
      </c>
      <c r="AM7" s="362"/>
      <c r="AN7" s="362"/>
      <c r="AO7" s="3"/>
      <c r="AP7" s="3"/>
      <c r="AQ7" s="3"/>
      <c r="AR7" s="3"/>
      <c r="AS7" s="3"/>
      <c r="AT7" s="5"/>
      <c r="AU7" s="5"/>
      <c r="AV7" s="5"/>
      <c r="AW7" s="6"/>
      <c r="AX7" s="7"/>
      <c r="AY7" s="7"/>
      <c r="AZ7" s="7"/>
      <c r="BA7" s="7"/>
      <c r="BB7" s="7"/>
      <c r="BC7" s="7"/>
    </row>
    <row r="8" spans="2:55" ht="11.25" customHeight="1" x14ac:dyDescent="0.4">
      <c r="AB8" s="349"/>
      <c r="AC8" s="349"/>
      <c r="AD8" s="308"/>
      <c r="AE8" s="308"/>
      <c r="AF8" s="349"/>
      <c r="AG8" s="308"/>
      <c r="AH8" s="308"/>
      <c r="AI8" s="349"/>
      <c r="AJ8" s="308"/>
      <c r="AK8" s="308"/>
      <c r="AL8" s="363"/>
      <c r="AM8" s="363"/>
      <c r="AN8" s="363"/>
      <c r="AO8" s="3"/>
      <c r="AP8" s="3"/>
      <c r="AQ8" s="3"/>
      <c r="AR8" s="3"/>
      <c r="AS8" s="3"/>
      <c r="AT8" s="5"/>
      <c r="AU8" s="5"/>
      <c r="AV8" s="5"/>
      <c r="AW8" s="6"/>
      <c r="AX8" s="7"/>
      <c r="AY8" s="7"/>
      <c r="AZ8" s="7"/>
      <c r="BA8" s="7"/>
      <c r="BB8" s="7"/>
      <c r="BC8" s="7"/>
    </row>
    <row r="9" spans="2:55" ht="11.25" customHeight="1" x14ac:dyDescent="0.4"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5"/>
      <c r="AU9" s="5"/>
      <c r="AV9" s="5"/>
      <c r="AW9" s="6"/>
      <c r="AX9" s="7"/>
      <c r="AY9" s="7"/>
      <c r="AZ9" s="7"/>
      <c r="BA9" s="7"/>
      <c r="BB9" s="7"/>
      <c r="BC9" s="7"/>
    </row>
    <row r="10" spans="2:55" ht="11.25" customHeight="1" x14ac:dyDescent="0.4"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5"/>
      <c r="AU10" s="5"/>
      <c r="AV10" s="5"/>
      <c r="AW10" s="6"/>
      <c r="AX10" s="7"/>
      <c r="AY10" s="7"/>
      <c r="AZ10" s="7"/>
      <c r="BA10" s="7"/>
      <c r="BB10" s="7"/>
      <c r="BC10" s="7"/>
    </row>
    <row r="11" spans="2:55" ht="11.25" customHeight="1" x14ac:dyDescent="0.4">
      <c r="B11" s="267" t="s">
        <v>2</v>
      </c>
      <c r="C11" s="268"/>
      <c r="D11" s="268"/>
      <c r="E11" s="268"/>
      <c r="F11" s="268"/>
      <c r="G11" s="268"/>
      <c r="H11" s="269"/>
      <c r="I11" s="364" t="s">
        <v>3</v>
      </c>
      <c r="J11" s="364"/>
      <c r="K11" s="364"/>
      <c r="L11" s="364"/>
      <c r="M11" s="364"/>
      <c r="N11" s="365"/>
      <c r="O11" s="365"/>
      <c r="P11" s="366"/>
      <c r="Q11" s="54"/>
      <c r="R11" s="367" t="s">
        <v>0</v>
      </c>
      <c r="S11" s="368"/>
      <c r="T11" s="368"/>
      <c r="U11" s="368"/>
      <c r="V11" s="368"/>
      <c r="W11" s="369"/>
      <c r="X11" s="376" t="s">
        <v>68</v>
      </c>
      <c r="Y11" s="376"/>
      <c r="Z11" s="377" t="s">
        <v>1</v>
      </c>
      <c r="AA11" s="377"/>
      <c r="AB11" s="377"/>
      <c r="AC11" s="377"/>
      <c r="AD11" s="377"/>
      <c r="AE11" s="378"/>
      <c r="AO11" s="3"/>
      <c r="AP11" s="3"/>
      <c r="AQ11" s="3"/>
      <c r="AR11" s="3"/>
      <c r="AS11" s="3"/>
      <c r="AT11" s="5"/>
      <c r="AU11" s="5"/>
      <c r="AV11" s="5"/>
      <c r="AW11" s="6" t="s">
        <v>47</v>
      </c>
      <c r="AX11" s="12">
        <f>COUNTA(AD7,AG7,AJ7)</f>
        <v>0</v>
      </c>
      <c r="AY11" s="13"/>
      <c r="AZ11" s="7"/>
      <c r="BA11" s="7"/>
      <c r="BB11" s="7"/>
      <c r="BC11" s="7"/>
    </row>
    <row r="12" spans="2:55" ht="11.25" customHeight="1" x14ac:dyDescent="0.4">
      <c r="B12" s="270"/>
      <c r="C12" s="271"/>
      <c r="D12" s="271"/>
      <c r="E12" s="271"/>
      <c r="F12" s="271"/>
      <c r="G12" s="271"/>
      <c r="H12" s="272"/>
      <c r="I12" s="355"/>
      <c r="J12" s="355"/>
      <c r="K12" s="355"/>
      <c r="L12" s="355"/>
      <c r="M12" s="355"/>
      <c r="N12" s="350"/>
      <c r="O12" s="350"/>
      <c r="P12" s="351"/>
      <c r="Q12" s="54"/>
      <c r="R12" s="370"/>
      <c r="S12" s="371"/>
      <c r="T12" s="371"/>
      <c r="U12" s="371"/>
      <c r="V12" s="371"/>
      <c r="W12" s="372"/>
      <c r="X12" s="352"/>
      <c r="Y12" s="352"/>
      <c r="Z12" s="353"/>
      <c r="AA12" s="353"/>
      <c r="AB12" s="353"/>
      <c r="AC12" s="353"/>
      <c r="AD12" s="353"/>
      <c r="AE12" s="354"/>
      <c r="AF12" s="3"/>
      <c r="AG12" s="3"/>
      <c r="AH12" s="3"/>
      <c r="AI12" s="3"/>
      <c r="AJ12" s="54"/>
      <c r="AK12" s="54"/>
      <c r="AL12" s="54"/>
      <c r="AM12" s="54"/>
      <c r="AN12" s="54"/>
      <c r="AO12" s="5"/>
      <c r="AW12" s="14">
        <v>45513</v>
      </c>
      <c r="AX12" s="15" t="b">
        <v>0</v>
      </c>
      <c r="AY12" s="12">
        <f>COUNTIF(AX12:AX14,"TRUE")</f>
        <v>0</v>
      </c>
      <c r="AZ12" s="7"/>
      <c r="BA12" s="7"/>
      <c r="BB12" s="7"/>
      <c r="BC12" s="7"/>
    </row>
    <row r="13" spans="2:55" ht="11.25" customHeight="1" x14ac:dyDescent="0.4">
      <c r="B13" s="273" t="s">
        <v>7</v>
      </c>
      <c r="C13" s="274"/>
      <c r="D13" s="274"/>
      <c r="E13" s="274"/>
      <c r="F13" s="274"/>
      <c r="G13" s="274"/>
      <c r="H13" s="275"/>
      <c r="I13" s="355" t="s">
        <v>4</v>
      </c>
      <c r="J13" s="355"/>
      <c r="K13" s="355"/>
      <c r="L13" s="355"/>
      <c r="M13" s="355"/>
      <c r="N13" s="350"/>
      <c r="O13" s="350"/>
      <c r="P13" s="351"/>
      <c r="Q13" s="54"/>
      <c r="R13" s="370"/>
      <c r="S13" s="371"/>
      <c r="T13" s="371"/>
      <c r="U13" s="371"/>
      <c r="V13" s="371"/>
      <c r="W13" s="372"/>
      <c r="X13" s="352" t="s">
        <v>86</v>
      </c>
      <c r="Y13" s="352"/>
      <c r="Z13" s="353" t="s">
        <v>117</v>
      </c>
      <c r="AA13" s="353"/>
      <c r="AB13" s="353"/>
      <c r="AC13" s="353"/>
      <c r="AD13" s="353"/>
      <c r="AE13" s="354"/>
      <c r="AF13" s="3"/>
      <c r="AG13" s="3"/>
      <c r="AH13" s="3"/>
      <c r="AI13" s="3"/>
      <c r="AJ13" s="54"/>
      <c r="AW13" s="14">
        <v>45527</v>
      </c>
      <c r="AX13" s="15" t="b">
        <v>0</v>
      </c>
      <c r="AY13" s="13"/>
      <c r="AZ13" s="7"/>
      <c r="BA13" s="7"/>
      <c r="BB13" s="7"/>
      <c r="BC13" s="7"/>
    </row>
    <row r="14" spans="2:55" ht="11.25" customHeight="1" x14ac:dyDescent="0.4">
      <c r="B14" s="273"/>
      <c r="C14" s="274"/>
      <c r="D14" s="274"/>
      <c r="E14" s="274"/>
      <c r="F14" s="274"/>
      <c r="G14" s="274"/>
      <c r="H14" s="275"/>
      <c r="I14" s="355"/>
      <c r="J14" s="355"/>
      <c r="K14" s="355"/>
      <c r="L14" s="355"/>
      <c r="M14" s="355"/>
      <c r="N14" s="350"/>
      <c r="O14" s="350"/>
      <c r="P14" s="351"/>
      <c r="Q14" s="54"/>
      <c r="R14" s="370"/>
      <c r="S14" s="371"/>
      <c r="T14" s="371"/>
      <c r="U14" s="371"/>
      <c r="V14" s="371"/>
      <c r="W14" s="372"/>
      <c r="X14" s="352"/>
      <c r="Y14" s="352"/>
      <c r="Z14" s="353"/>
      <c r="AA14" s="353"/>
      <c r="AB14" s="353"/>
      <c r="AC14" s="353"/>
      <c r="AD14" s="353"/>
      <c r="AE14" s="354"/>
      <c r="AF14" s="3"/>
      <c r="AG14" s="3"/>
      <c r="AH14" s="3"/>
      <c r="AI14" s="3"/>
      <c r="AJ14" s="54"/>
      <c r="AW14" s="6" t="s">
        <v>46</v>
      </c>
      <c r="AX14" s="15" t="b">
        <v>0</v>
      </c>
      <c r="AY14" s="13"/>
      <c r="AZ14" s="7"/>
      <c r="BA14" s="7"/>
      <c r="BB14" s="7"/>
      <c r="BC14" s="7"/>
    </row>
    <row r="15" spans="2:55" ht="11.25" customHeight="1" x14ac:dyDescent="0.4">
      <c r="B15" s="273"/>
      <c r="C15" s="274"/>
      <c r="D15" s="274"/>
      <c r="E15" s="274"/>
      <c r="F15" s="274"/>
      <c r="G15" s="274"/>
      <c r="H15" s="275"/>
      <c r="I15" s="355" t="s">
        <v>5</v>
      </c>
      <c r="J15" s="355"/>
      <c r="K15" s="355"/>
      <c r="L15" s="355"/>
      <c r="M15" s="355"/>
      <c r="N15" s="350"/>
      <c r="O15" s="350"/>
      <c r="P15" s="351"/>
      <c r="Q15" s="54"/>
      <c r="R15" s="370"/>
      <c r="S15" s="371"/>
      <c r="T15" s="371"/>
      <c r="U15" s="371"/>
      <c r="V15" s="371"/>
      <c r="W15" s="372"/>
      <c r="X15" s="352" t="s">
        <v>87</v>
      </c>
      <c r="Y15" s="352"/>
      <c r="Z15" s="353" t="s">
        <v>118</v>
      </c>
      <c r="AA15" s="353"/>
      <c r="AB15" s="353"/>
      <c r="AC15" s="353"/>
      <c r="AD15" s="353"/>
      <c r="AE15" s="354"/>
      <c r="AF15" s="3"/>
      <c r="AG15" s="3"/>
      <c r="AH15" s="3"/>
      <c r="AI15" s="3"/>
      <c r="AJ15" s="54"/>
      <c r="AW15" s="6"/>
      <c r="AX15" s="13"/>
      <c r="AY15" s="13"/>
      <c r="AZ15" s="7"/>
      <c r="BA15" s="7"/>
      <c r="BB15" s="7"/>
      <c r="BC15" s="7"/>
    </row>
    <row r="16" spans="2:55" ht="11.25" customHeight="1" x14ac:dyDescent="0.4">
      <c r="B16" s="276"/>
      <c r="C16" s="277"/>
      <c r="D16" s="277"/>
      <c r="E16" s="277"/>
      <c r="F16" s="277"/>
      <c r="G16" s="277"/>
      <c r="H16" s="278"/>
      <c r="I16" s="356"/>
      <c r="J16" s="356"/>
      <c r="K16" s="356"/>
      <c r="L16" s="356"/>
      <c r="M16" s="356"/>
      <c r="N16" s="357"/>
      <c r="O16" s="357"/>
      <c r="P16" s="358"/>
      <c r="Q16" s="54"/>
      <c r="R16" s="373"/>
      <c r="S16" s="374"/>
      <c r="T16" s="374"/>
      <c r="U16" s="374"/>
      <c r="V16" s="374"/>
      <c r="W16" s="375"/>
      <c r="X16" s="359"/>
      <c r="Y16" s="359"/>
      <c r="Z16" s="360"/>
      <c r="AA16" s="360"/>
      <c r="AB16" s="360"/>
      <c r="AC16" s="360"/>
      <c r="AD16" s="360"/>
      <c r="AE16" s="361"/>
      <c r="AF16" s="3"/>
      <c r="AG16" s="3"/>
      <c r="AH16" s="3"/>
      <c r="AI16" s="3"/>
      <c r="AJ16" s="54"/>
      <c r="AW16" s="6"/>
      <c r="AX16" s="13"/>
      <c r="AY16" s="13"/>
      <c r="AZ16" s="7"/>
      <c r="BA16" s="7"/>
      <c r="BB16" s="7"/>
      <c r="BC16" s="7"/>
    </row>
    <row r="17" spans="2:55" ht="11.25" customHeight="1" x14ac:dyDescent="0.4"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6" t="s">
        <v>8</v>
      </c>
      <c r="Q17" s="57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3"/>
      <c r="AE17" s="17" t="s">
        <v>115</v>
      </c>
      <c r="AF17" s="3"/>
      <c r="AG17" s="3"/>
      <c r="AH17" s="3"/>
      <c r="AI17" s="3"/>
      <c r="AJ17" s="54"/>
      <c r="AW17" s="6"/>
      <c r="AX17" s="13"/>
      <c r="AY17" s="13"/>
      <c r="AZ17" s="7"/>
      <c r="BA17" s="7"/>
      <c r="BB17" s="7"/>
      <c r="BC17" s="7"/>
    </row>
    <row r="18" spans="2:55" ht="13.5" customHeight="1" x14ac:dyDescent="0.4">
      <c r="AF18" s="3"/>
      <c r="AG18" s="3"/>
      <c r="AH18" s="3"/>
      <c r="AI18" s="3"/>
      <c r="AJ18" s="54"/>
      <c r="AW18" s="6"/>
      <c r="AX18" s="13"/>
      <c r="AY18" s="13"/>
      <c r="AZ18" s="7"/>
      <c r="BA18" s="7"/>
      <c r="BB18" s="7"/>
      <c r="BC18" s="7"/>
    </row>
    <row r="19" spans="2:55" ht="11.25" customHeight="1" x14ac:dyDescent="0.4">
      <c r="B19" s="333" t="s">
        <v>88</v>
      </c>
      <c r="C19" s="334"/>
      <c r="D19" s="334"/>
      <c r="E19" s="334"/>
      <c r="F19" s="334"/>
      <c r="G19" s="334"/>
      <c r="H19" s="339"/>
      <c r="I19" s="339"/>
      <c r="J19" s="339"/>
      <c r="K19" s="339"/>
      <c r="L19" s="339"/>
      <c r="M19" s="339"/>
      <c r="N19" s="339"/>
      <c r="O19" s="339"/>
      <c r="P19" s="339"/>
      <c r="Q19" s="340"/>
      <c r="R19" s="309" t="s">
        <v>72</v>
      </c>
      <c r="S19" s="310"/>
      <c r="T19" s="310"/>
      <c r="U19" s="310"/>
      <c r="V19" s="310"/>
      <c r="W19" s="310"/>
      <c r="X19" s="310"/>
      <c r="Y19" s="310"/>
      <c r="Z19" s="310"/>
      <c r="AA19" s="310"/>
      <c r="AB19" s="310"/>
      <c r="AC19" s="310"/>
      <c r="AD19" s="310"/>
      <c r="AE19" s="310"/>
      <c r="AF19" s="310"/>
      <c r="AG19" s="59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5"/>
      <c r="AU19" s="5"/>
      <c r="AV19" s="5"/>
      <c r="AW19" s="6"/>
      <c r="AX19" s="13"/>
      <c r="AY19" s="13"/>
      <c r="AZ19" s="7"/>
      <c r="BA19" s="7"/>
      <c r="BB19" s="7"/>
      <c r="BC19" s="7"/>
    </row>
    <row r="20" spans="2:55" ht="11.25" customHeight="1" x14ac:dyDescent="0.4">
      <c r="B20" s="335"/>
      <c r="C20" s="336"/>
      <c r="D20" s="336"/>
      <c r="E20" s="336"/>
      <c r="F20" s="336"/>
      <c r="G20" s="336"/>
      <c r="H20" s="341"/>
      <c r="I20" s="341"/>
      <c r="J20" s="341"/>
      <c r="K20" s="341"/>
      <c r="L20" s="341"/>
      <c r="M20" s="341"/>
      <c r="N20" s="341"/>
      <c r="O20" s="341"/>
      <c r="P20" s="341"/>
      <c r="Q20" s="342"/>
      <c r="R20" s="310"/>
      <c r="S20" s="310"/>
      <c r="T20" s="310"/>
      <c r="U20" s="310"/>
      <c r="V20" s="310"/>
      <c r="W20" s="310"/>
      <c r="X20" s="310"/>
      <c r="Y20" s="310"/>
      <c r="Z20" s="310"/>
      <c r="AA20" s="310"/>
      <c r="AB20" s="310"/>
      <c r="AC20" s="310"/>
      <c r="AD20" s="310"/>
      <c r="AE20" s="310"/>
      <c r="AF20" s="310"/>
      <c r="AG20" s="58"/>
      <c r="AH20" s="58"/>
      <c r="AI20" s="58"/>
      <c r="AJ20" s="58"/>
      <c r="AK20" s="58"/>
      <c r="AL20" s="58"/>
      <c r="AM20" s="58"/>
      <c r="AN20" s="58"/>
      <c r="AO20" s="19"/>
      <c r="AP20" s="19"/>
      <c r="AQ20" s="19"/>
      <c r="AR20" s="19"/>
      <c r="AS20" s="5"/>
      <c r="AW20" s="6"/>
      <c r="AX20" s="13"/>
      <c r="AY20" s="13"/>
      <c r="AZ20" s="7"/>
      <c r="BA20" s="7"/>
      <c r="BB20" s="7"/>
      <c r="BC20" s="7"/>
    </row>
    <row r="21" spans="2:55" ht="11.25" customHeight="1" x14ac:dyDescent="0.4">
      <c r="B21" s="337"/>
      <c r="C21" s="338"/>
      <c r="D21" s="338"/>
      <c r="E21" s="338"/>
      <c r="F21" s="338"/>
      <c r="G21" s="338"/>
      <c r="H21" s="343"/>
      <c r="I21" s="343"/>
      <c r="J21" s="343"/>
      <c r="K21" s="343"/>
      <c r="L21" s="343"/>
      <c r="M21" s="343"/>
      <c r="N21" s="343"/>
      <c r="O21" s="343"/>
      <c r="P21" s="343"/>
      <c r="Q21" s="344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58"/>
      <c r="AH21" s="58"/>
      <c r="AI21" s="58"/>
      <c r="AJ21" s="58"/>
      <c r="AK21" s="58"/>
      <c r="AL21" s="58"/>
      <c r="AM21" s="58"/>
      <c r="AN21" s="58"/>
      <c r="AO21" s="19"/>
      <c r="AP21" s="19"/>
      <c r="AQ21" s="19"/>
      <c r="AR21" s="19"/>
      <c r="AS21" s="5"/>
      <c r="AW21" s="6" t="s">
        <v>45</v>
      </c>
      <c r="AX21" s="12">
        <f>COUNTA(#REF!)</f>
        <v>1</v>
      </c>
      <c r="AY21" s="13"/>
      <c r="AZ21" s="7"/>
      <c r="BA21" s="7"/>
      <c r="BB21" s="7"/>
      <c r="BC21" s="7"/>
    </row>
    <row r="22" spans="2:55" ht="10.5" customHeight="1" x14ac:dyDescent="0.4">
      <c r="B22" s="312" t="s">
        <v>89</v>
      </c>
      <c r="C22" s="313"/>
      <c r="D22" s="313"/>
      <c r="E22" s="314"/>
      <c r="F22" s="318"/>
      <c r="G22" s="319"/>
      <c r="H22" s="319"/>
      <c r="I22" s="319"/>
      <c r="J22" s="319"/>
      <c r="K22" s="319"/>
      <c r="L22" s="319"/>
      <c r="M22" s="319"/>
      <c r="N22" s="319"/>
      <c r="O22" s="319"/>
      <c r="P22" s="319"/>
      <c r="Q22" s="319"/>
      <c r="R22" s="320"/>
      <c r="S22" s="321"/>
      <c r="T22" s="325" t="s">
        <v>86</v>
      </c>
      <c r="U22" s="325"/>
      <c r="V22" s="326" t="s">
        <v>34</v>
      </c>
      <c r="W22" s="327"/>
      <c r="X22" s="328" t="s">
        <v>42</v>
      </c>
      <c r="Y22" s="329"/>
      <c r="Z22" s="329"/>
      <c r="AA22" s="330"/>
      <c r="AB22" s="331" t="s">
        <v>90</v>
      </c>
      <c r="AC22" s="263"/>
      <c r="AD22" s="263"/>
      <c r="AE22" s="263"/>
      <c r="AF22" s="331" t="s">
        <v>41</v>
      </c>
      <c r="AG22" s="263"/>
      <c r="AH22" s="263"/>
      <c r="AI22" s="263"/>
      <c r="AJ22" s="265" t="s">
        <v>91</v>
      </c>
      <c r="AK22" s="263"/>
      <c r="AL22" s="263"/>
      <c r="AM22" s="263"/>
      <c r="AN22" s="23"/>
      <c r="AW22" s="6" t="s">
        <v>34</v>
      </c>
      <c r="AX22" s="15" t="b">
        <v>0</v>
      </c>
      <c r="AY22" s="12">
        <f>COUNTIF(AX22:AX23,TRUE)</f>
        <v>0</v>
      </c>
      <c r="AZ22" s="13"/>
      <c r="BA22" s="13"/>
      <c r="BB22" s="13"/>
      <c r="BC22" s="13"/>
    </row>
    <row r="23" spans="2:55" ht="10.5" customHeight="1" x14ac:dyDescent="0.4">
      <c r="B23" s="315"/>
      <c r="C23" s="316"/>
      <c r="D23" s="316"/>
      <c r="E23" s="317"/>
      <c r="F23" s="322"/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3"/>
      <c r="S23" s="324"/>
      <c r="T23" s="285"/>
      <c r="U23" s="285"/>
      <c r="V23" s="287"/>
      <c r="W23" s="288"/>
      <c r="X23" s="291"/>
      <c r="Y23" s="292"/>
      <c r="Z23" s="292"/>
      <c r="AA23" s="293"/>
      <c r="AB23" s="332"/>
      <c r="AC23" s="264"/>
      <c r="AD23" s="264"/>
      <c r="AE23" s="264"/>
      <c r="AF23" s="332"/>
      <c r="AG23" s="264"/>
      <c r="AH23" s="264"/>
      <c r="AI23" s="264"/>
      <c r="AJ23" s="266"/>
      <c r="AK23" s="264"/>
      <c r="AL23" s="264"/>
      <c r="AM23" s="264"/>
      <c r="AN23" s="24"/>
      <c r="AW23" s="6" t="s">
        <v>35</v>
      </c>
      <c r="AX23" s="15" t="b">
        <v>0</v>
      </c>
      <c r="AY23" s="13"/>
      <c r="AZ23" s="13"/>
      <c r="BA23" s="13"/>
      <c r="BB23" s="13"/>
      <c r="BC23" s="13"/>
    </row>
    <row r="24" spans="2:55" ht="10.5" customHeight="1" x14ac:dyDescent="0.4">
      <c r="B24" s="301" t="s">
        <v>9</v>
      </c>
      <c r="C24" s="302"/>
      <c r="D24" s="302"/>
      <c r="E24" s="303"/>
      <c r="F24" s="279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1"/>
      <c r="T24" s="285" t="s">
        <v>68</v>
      </c>
      <c r="U24" s="285"/>
      <c r="V24" s="287" t="s">
        <v>35</v>
      </c>
      <c r="W24" s="288"/>
      <c r="X24" s="291" t="s">
        <v>37</v>
      </c>
      <c r="Y24" s="292"/>
      <c r="Z24" s="292"/>
      <c r="AA24" s="293"/>
      <c r="AB24" s="297"/>
      <c r="AC24" s="264"/>
      <c r="AD24" s="264"/>
      <c r="AE24" s="264"/>
      <c r="AF24" s="266" t="s">
        <v>92</v>
      </c>
      <c r="AG24" s="264"/>
      <c r="AH24" s="264"/>
      <c r="AI24" s="264"/>
      <c r="AJ24" s="266" t="s">
        <v>91</v>
      </c>
      <c r="AK24" s="264"/>
      <c r="AL24" s="264"/>
      <c r="AM24" s="264"/>
      <c r="AN24" s="25"/>
      <c r="AW24" s="26" t="s">
        <v>36</v>
      </c>
      <c r="AX24" s="27">
        <f>COUNTA(AC22,AG22,AK22)*3</f>
        <v>0</v>
      </c>
      <c r="AY24" s="27">
        <f>AX24+AX25</f>
        <v>0</v>
      </c>
      <c r="AZ24" s="13"/>
      <c r="BA24" s="13"/>
      <c r="BB24" s="13"/>
      <c r="BC24" s="13"/>
    </row>
    <row r="25" spans="2:55" ht="10.5" customHeight="1" x14ac:dyDescent="0.4">
      <c r="B25" s="304"/>
      <c r="C25" s="305"/>
      <c r="D25" s="305"/>
      <c r="E25" s="306"/>
      <c r="F25" s="282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4"/>
      <c r="T25" s="286"/>
      <c r="U25" s="286"/>
      <c r="V25" s="289"/>
      <c r="W25" s="290"/>
      <c r="X25" s="294"/>
      <c r="Y25" s="295"/>
      <c r="Z25" s="295"/>
      <c r="AA25" s="296"/>
      <c r="AB25" s="298"/>
      <c r="AC25" s="299"/>
      <c r="AD25" s="299"/>
      <c r="AE25" s="299"/>
      <c r="AF25" s="300"/>
      <c r="AG25" s="299"/>
      <c r="AH25" s="299"/>
      <c r="AI25" s="299"/>
      <c r="AJ25" s="300"/>
      <c r="AK25" s="299"/>
      <c r="AL25" s="299"/>
      <c r="AM25" s="299"/>
      <c r="AN25" s="28"/>
      <c r="AW25" s="29" t="s">
        <v>37</v>
      </c>
      <c r="AX25" s="27">
        <f>COUNTA(AC24,AG24,AK24)*5</f>
        <v>0</v>
      </c>
      <c r="AY25" s="30"/>
      <c r="AZ25" s="13"/>
      <c r="BA25" s="13"/>
      <c r="BB25" s="13"/>
      <c r="BC25" s="13"/>
    </row>
    <row r="26" spans="2:55" ht="10.5" customHeight="1" x14ac:dyDescent="0.4">
      <c r="B26" s="222" t="s">
        <v>11</v>
      </c>
      <c r="C26" s="223"/>
      <c r="D26" s="223"/>
      <c r="E26" s="224"/>
      <c r="F26" s="252" t="s">
        <v>80</v>
      </c>
      <c r="G26" s="253"/>
      <c r="H26" s="253"/>
      <c r="I26" s="254"/>
      <c r="J26" s="254"/>
      <c r="K26" s="31"/>
      <c r="L26" s="254"/>
      <c r="M26" s="254"/>
      <c r="N26" s="31"/>
      <c r="O26" s="254"/>
      <c r="P26" s="254"/>
      <c r="Q26" s="31"/>
      <c r="R26" s="31"/>
      <c r="S26" s="31"/>
      <c r="T26" s="32"/>
      <c r="U26" s="32"/>
      <c r="V26" s="31"/>
      <c r="W26" s="33"/>
      <c r="X26" s="70" t="s">
        <v>93</v>
      </c>
      <c r="Y26" s="71"/>
      <c r="Z26" s="71"/>
      <c r="AA26" s="233"/>
      <c r="AB26" s="240"/>
      <c r="AC26" s="240"/>
      <c r="AD26" s="240"/>
      <c r="AE26" s="240"/>
      <c r="AF26" s="240"/>
      <c r="AG26" s="240"/>
      <c r="AH26" s="240"/>
      <c r="AI26" s="240"/>
      <c r="AJ26" s="240"/>
      <c r="AK26" s="240"/>
      <c r="AL26" s="240"/>
      <c r="AM26" s="240"/>
      <c r="AN26" s="241"/>
      <c r="AW26" s="6" t="s">
        <v>38</v>
      </c>
      <c r="AX26" s="15" t="b">
        <v>0</v>
      </c>
      <c r="AY26" s="12">
        <f>COUNTIF(AX26:AX27,TRUE)</f>
        <v>0</v>
      </c>
      <c r="AZ26" s="13"/>
      <c r="BA26" s="13"/>
      <c r="BB26" s="13"/>
      <c r="BC26" s="13"/>
    </row>
    <row r="27" spans="2:55" ht="10.5" customHeight="1" x14ac:dyDescent="0.4">
      <c r="B27" s="225"/>
      <c r="C27" s="226"/>
      <c r="D27" s="226"/>
      <c r="E27" s="227"/>
      <c r="F27" s="217"/>
      <c r="G27" s="79"/>
      <c r="H27" s="79"/>
      <c r="I27" s="255"/>
      <c r="J27" s="255"/>
      <c r="K27" s="84" t="s">
        <v>12</v>
      </c>
      <c r="L27" s="255"/>
      <c r="M27" s="255"/>
      <c r="N27" s="84" t="s">
        <v>13</v>
      </c>
      <c r="O27" s="255"/>
      <c r="P27" s="255"/>
      <c r="Q27" s="84" t="s">
        <v>78</v>
      </c>
      <c r="R27" s="84"/>
      <c r="S27" s="84"/>
      <c r="T27" s="246"/>
      <c r="U27" s="246"/>
      <c r="V27" s="247" t="s">
        <v>43</v>
      </c>
      <c r="W27" s="248"/>
      <c r="X27" s="234"/>
      <c r="Y27" s="235"/>
      <c r="Z27" s="235"/>
      <c r="AA27" s="236"/>
      <c r="AB27" s="242"/>
      <c r="AC27" s="242"/>
      <c r="AD27" s="242"/>
      <c r="AE27" s="242"/>
      <c r="AF27" s="242"/>
      <c r="AG27" s="242"/>
      <c r="AH27" s="242"/>
      <c r="AI27" s="242"/>
      <c r="AJ27" s="242"/>
      <c r="AK27" s="242"/>
      <c r="AL27" s="242"/>
      <c r="AM27" s="242"/>
      <c r="AN27" s="243"/>
      <c r="AW27" s="6" t="s">
        <v>39</v>
      </c>
      <c r="AX27" s="15" t="b">
        <v>0</v>
      </c>
      <c r="AY27" s="13"/>
      <c r="AZ27" s="13"/>
      <c r="BA27" s="13"/>
      <c r="BB27" s="13"/>
      <c r="BC27" s="13"/>
    </row>
    <row r="28" spans="2:55" ht="10.5" customHeight="1" x14ac:dyDescent="0.4">
      <c r="B28" s="225"/>
      <c r="C28" s="226"/>
      <c r="D28" s="226"/>
      <c r="E28" s="227"/>
      <c r="F28" s="217" t="s">
        <v>81</v>
      </c>
      <c r="G28" s="79"/>
      <c r="H28" s="79"/>
      <c r="I28" s="255"/>
      <c r="J28" s="255"/>
      <c r="K28" s="84"/>
      <c r="L28" s="255"/>
      <c r="M28" s="255"/>
      <c r="N28" s="84"/>
      <c r="O28" s="255"/>
      <c r="P28" s="255"/>
      <c r="Q28" s="84"/>
      <c r="R28" s="84"/>
      <c r="S28" s="84"/>
      <c r="T28" s="246"/>
      <c r="U28" s="246"/>
      <c r="V28" s="96"/>
      <c r="W28" s="248"/>
      <c r="X28" s="234"/>
      <c r="Y28" s="235"/>
      <c r="Z28" s="235"/>
      <c r="AA28" s="236"/>
      <c r="AB28" s="242"/>
      <c r="AC28" s="242"/>
      <c r="AD28" s="242"/>
      <c r="AE28" s="242"/>
      <c r="AF28" s="242"/>
      <c r="AG28" s="242"/>
      <c r="AH28" s="242"/>
      <c r="AI28" s="242"/>
      <c r="AJ28" s="242"/>
      <c r="AK28" s="242"/>
      <c r="AL28" s="242"/>
      <c r="AM28" s="242"/>
      <c r="AN28" s="243"/>
      <c r="AW28" s="6" t="s">
        <v>11</v>
      </c>
      <c r="AX28" s="12">
        <f>COUNTA(I26,L26,O26)</f>
        <v>0</v>
      </c>
      <c r="AY28" s="12" t="str">
        <f>IF(AX26=TRUE,1925+I26,IF(AX27=TRUE,1988+I26,""))</f>
        <v/>
      </c>
      <c r="AZ28" s="12" t="str">
        <f>IF(AX26=TRUE,AY28+I26,IF(AX27=TRUE,AY28+I26,""))</f>
        <v/>
      </c>
      <c r="BA28" s="34" t="str">
        <f>IF(AX26=TRUE,DATE(AY28,L26,O26),IF(AX27=TRUE,DATE(AY28,L26,O26),""))</f>
        <v/>
      </c>
      <c r="BB28" s="34" t="str">
        <f>IF(AX11=3,DATE(2018+AD7,AG7,AJ7),"2024/4/1")</f>
        <v>2024/4/1</v>
      </c>
      <c r="BC28" s="12" t="str">
        <f>IF(AX26=TRUE,DATEDIF(BA28, BB28, "Y"),IF(AX27=TRUE,DATEDIF(BA28, BB28, "Y"),""))</f>
        <v/>
      </c>
    </row>
    <row r="29" spans="2:55" ht="10.5" customHeight="1" x14ac:dyDescent="0.4">
      <c r="B29" s="249"/>
      <c r="C29" s="250"/>
      <c r="D29" s="250"/>
      <c r="E29" s="251"/>
      <c r="F29" s="218"/>
      <c r="G29" s="219"/>
      <c r="H29" s="219"/>
      <c r="I29" s="256"/>
      <c r="J29" s="256"/>
      <c r="K29" s="35"/>
      <c r="L29" s="256"/>
      <c r="M29" s="256"/>
      <c r="N29" s="36"/>
      <c r="O29" s="256"/>
      <c r="P29" s="256"/>
      <c r="Q29" s="37"/>
      <c r="R29" s="220" t="s">
        <v>69</v>
      </c>
      <c r="S29" s="220"/>
      <c r="T29" s="220"/>
      <c r="U29" s="220"/>
      <c r="V29" s="220"/>
      <c r="W29" s="221"/>
      <c r="X29" s="237"/>
      <c r="Y29" s="238"/>
      <c r="Z29" s="238"/>
      <c r="AA29" s="239"/>
      <c r="AB29" s="244"/>
      <c r="AC29" s="244"/>
      <c r="AD29" s="244"/>
      <c r="AE29" s="244"/>
      <c r="AF29" s="244"/>
      <c r="AG29" s="244"/>
      <c r="AH29" s="244"/>
      <c r="AI29" s="244"/>
      <c r="AJ29" s="244"/>
      <c r="AK29" s="244"/>
      <c r="AL29" s="244"/>
      <c r="AM29" s="244"/>
      <c r="AN29" s="245"/>
      <c r="AW29" s="6"/>
      <c r="AX29" s="7"/>
      <c r="AY29" s="7"/>
      <c r="AZ29" s="7"/>
      <c r="BA29" s="7"/>
      <c r="BB29" s="7"/>
      <c r="BC29" s="7"/>
    </row>
    <row r="30" spans="2:55" ht="10.5" customHeight="1" x14ac:dyDescent="0.4">
      <c r="B30" s="222" t="s">
        <v>33</v>
      </c>
      <c r="C30" s="223"/>
      <c r="D30" s="223"/>
      <c r="E30" s="224"/>
      <c r="F30" s="228" t="s">
        <v>94</v>
      </c>
      <c r="G30" s="229"/>
      <c r="H30" s="229"/>
      <c r="I30" s="231" t="s">
        <v>95</v>
      </c>
      <c r="J30" s="229"/>
      <c r="K30" s="229"/>
      <c r="L30" s="229"/>
      <c r="M30" s="60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3"/>
      <c r="AW30" s="6"/>
      <c r="AX30" s="7"/>
      <c r="AY30" s="7"/>
      <c r="AZ30" s="7"/>
      <c r="BA30" s="7"/>
      <c r="BB30" s="7"/>
      <c r="BC30" s="7"/>
    </row>
    <row r="31" spans="2:55" ht="10.5" customHeight="1" x14ac:dyDescent="0.4">
      <c r="B31" s="225"/>
      <c r="C31" s="226"/>
      <c r="D31" s="226"/>
      <c r="E31" s="227"/>
      <c r="F31" s="96"/>
      <c r="G31" s="230"/>
      <c r="H31" s="230"/>
      <c r="I31" s="232"/>
      <c r="J31" s="230"/>
      <c r="K31" s="230"/>
      <c r="L31" s="230"/>
      <c r="M31" s="61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62"/>
      <c r="AW31" s="6"/>
      <c r="AX31" s="7"/>
      <c r="AY31" s="7"/>
      <c r="AZ31" s="7"/>
      <c r="BA31" s="7"/>
      <c r="BB31" s="7"/>
      <c r="BC31" s="7"/>
    </row>
    <row r="32" spans="2:55" ht="10.5" customHeight="1" x14ac:dyDescent="0.4">
      <c r="B32" s="257" t="s">
        <v>96</v>
      </c>
      <c r="C32" s="258"/>
      <c r="D32" s="258"/>
      <c r="E32" s="259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2"/>
      <c r="AW32" s="6"/>
      <c r="AX32" s="7"/>
      <c r="AY32" s="7"/>
      <c r="AZ32" s="7"/>
      <c r="BA32" s="7"/>
      <c r="BB32" s="7"/>
      <c r="BC32" s="7"/>
    </row>
    <row r="33" spans="2:55" ht="10.5" customHeight="1" x14ac:dyDescent="0.4">
      <c r="B33" s="260"/>
      <c r="C33" s="261"/>
      <c r="D33" s="261"/>
      <c r="E33" s="262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4"/>
      <c r="AW33" s="6"/>
      <c r="AX33" s="7"/>
      <c r="AY33" s="7"/>
      <c r="AZ33" s="7"/>
      <c r="BA33" s="7"/>
      <c r="BB33" s="7"/>
      <c r="BC33" s="7"/>
    </row>
    <row r="34" spans="2:55" ht="10.5" customHeight="1" x14ac:dyDescent="0.4">
      <c r="B34" s="135" t="s">
        <v>17</v>
      </c>
      <c r="C34" s="136"/>
      <c r="D34" s="136"/>
      <c r="E34" s="137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2"/>
      <c r="AW34" s="6"/>
      <c r="AX34" s="7"/>
      <c r="AY34" s="7"/>
      <c r="AZ34" s="7"/>
      <c r="BA34" s="7"/>
      <c r="BB34" s="7"/>
      <c r="BC34" s="7"/>
    </row>
    <row r="35" spans="2:55" ht="10.5" customHeight="1" x14ac:dyDescent="0.4">
      <c r="B35" s="138"/>
      <c r="C35" s="139"/>
      <c r="D35" s="139"/>
      <c r="E35" s="140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4"/>
      <c r="AW35" s="6"/>
      <c r="AX35" s="7"/>
      <c r="AY35" s="7"/>
      <c r="AZ35" s="7"/>
      <c r="BA35" s="7"/>
      <c r="BB35" s="7"/>
      <c r="BC35" s="7"/>
    </row>
    <row r="36" spans="2:55" ht="10.5" customHeight="1" x14ac:dyDescent="0.4">
      <c r="AW36" s="6"/>
      <c r="AX36" s="7"/>
      <c r="AY36" s="7"/>
      <c r="AZ36" s="7"/>
      <c r="BA36" s="7"/>
      <c r="BB36" s="7"/>
      <c r="BC36" s="7"/>
    </row>
    <row r="37" spans="2:55" ht="12" customHeight="1" x14ac:dyDescent="0.4">
      <c r="B37" s="208" t="s">
        <v>24</v>
      </c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10" t="s">
        <v>26</v>
      </c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211"/>
      <c r="AW37" s="6"/>
      <c r="AX37" s="7"/>
      <c r="AY37" s="7"/>
      <c r="AZ37" s="7"/>
      <c r="BA37" s="7"/>
      <c r="BB37" s="7"/>
      <c r="BC37" s="7"/>
    </row>
    <row r="38" spans="2:55" ht="12" customHeight="1" thickBot="1" x14ac:dyDescent="0.45">
      <c r="B38" s="215" t="s">
        <v>66</v>
      </c>
      <c r="C38" s="216"/>
      <c r="D38" s="216"/>
      <c r="E38" s="216"/>
      <c r="F38" s="216"/>
      <c r="G38" s="63" t="s">
        <v>97</v>
      </c>
      <c r="H38" s="216" t="s">
        <v>67</v>
      </c>
      <c r="I38" s="216"/>
      <c r="J38" s="216"/>
      <c r="K38" s="216"/>
      <c r="L38" s="216"/>
      <c r="M38" s="212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3"/>
      <c r="AN38" s="214"/>
      <c r="AW38" s="6"/>
      <c r="AX38" s="7"/>
      <c r="AY38" s="7"/>
      <c r="AZ38" s="7"/>
      <c r="BA38" s="7"/>
      <c r="BB38" s="7"/>
      <c r="BC38" s="7"/>
    </row>
    <row r="39" spans="2:55" ht="10.5" customHeight="1" thickTop="1" x14ac:dyDescent="0.4">
      <c r="B39" s="196"/>
      <c r="C39" s="197"/>
      <c r="D39" s="197"/>
      <c r="E39" s="197"/>
      <c r="F39" s="197"/>
      <c r="G39" s="198" t="s">
        <v>98</v>
      </c>
      <c r="H39" s="199"/>
      <c r="I39" s="199"/>
      <c r="J39" s="199"/>
      <c r="K39" s="199"/>
      <c r="L39" s="199"/>
      <c r="M39" s="200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E39" s="204" t="s">
        <v>27</v>
      </c>
      <c r="AF39" s="204"/>
      <c r="AG39" s="204"/>
      <c r="AH39" s="204"/>
      <c r="AI39" s="204"/>
      <c r="AJ39" s="204"/>
      <c r="AK39" s="204"/>
      <c r="AL39" s="204"/>
      <c r="AM39" s="204"/>
      <c r="AN39" s="205"/>
      <c r="AW39" s="6" t="s">
        <v>48</v>
      </c>
      <c r="AX39" s="12">
        <f>COUNTA(B39,H39,M39)</f>
        <v>0</v>
      </c>
      <c r="AY39" s="12">
        <f>COUNTIF(AX39:AX44,3)</f>
        <v>0</v>
      </c>
      <c r="AZ39" s="7"/>
      <c r="BA39" s="7"/>
      <c r="BB39" s="7"/>
      <c r="BC39" s="7"/>
    </row>
    <row r="40" spans="2:55" ht="10.5" customHeight="1" x14ac:dyDescent="0.4">
      <c r="B40" s="182"/>
      <c r="C40" s="183"/>
      <c r="D40" s="183"/>
      <c r="E40" s="183"/>
      <c r="F40" s="183"/>
      <c r="G40" s="184"/>
      <c r="H40" s="185"/>
      <c r="I40" s="185"/>
      <c r="J40" s="185"/>
      <c r="K40" s="185"/>
      <c r="L40" s="185"/>
      <c r="M40" s="202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6"/>
      <c r="AF40" s="206"/>
      <c r="AG40" s="206"/>
      <c r="AH40" s="206"/>
      <c r="AI40" s="206"/>
      <c r="AJ40" s="206"/>
      <c r="AK40" s="206"/>
      <c r="AL40" s="206"/>
      <c r="AM40" s="206"/>
      <c r="AN40" s="207"/>
      <c r="AW40" s="6" t="s">
        <v>49</v>
      </c>
      <c r="AX40" s="12">
        <f>COUNTA(B41,H41,M41)</f>
        <v>0</v>
      </c>
      <c r="AY40" s="12"/>
      <c r="AZ40" s="7"/>
      <c r="BA40" s="7"/>
      <c r="BB40" s="7"/>
      <c r="BC40" s="7"/>
    </row>
    <row r="41" spans="2:55" ht="10.5" customHeight="1" x14ac:dyDescent="0.4">
      <c r="B41" s="182"/>
      <c r="C41" s="183"/>
      <c r="D41" s="183"/>
      <c r="E41" s="183"/>
      <c r="F41" s="183"/>
      <c r="G41" s="184" t="s">
        <v>97</v>
      </c>
      <c r="H41" s="185"/>
      <c r="I41" s="185"/>
      <c r="J41" s="185"/>
      <c r="K41" s="185"/>
      <c r="L41" s="185"/>
      <c r="M41" s="186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8"/>
      <c r="AW41" s="6" t="s">
        <v>50</v>
      </c>
      <c r="AX41" s="12">
        <f>COUNTA(B43,H43,M43)</f>
        <v>0</v>
      </c>
      <c r="AY41" s="12"/>
      <c r="AZ41" s="7"/>
      <c r="BA41" s="7"/>
      <c r="BB41" s="7"/>
      <c r="BC41" s="7"/>
    </row>
    <row r="42" spans="2:55" ht="10.5" customHeight="1" x14ac:dyDescent="0.4">
      <c r="B42" s="182"/>
      <c r="C42" s="183"/>
      <c r="D42" s="183"/>
      <c r="E42" s="183"/>
      <c r="F42" s="183"/>
      <c r="G42" s="184"/>
      <c r="H42" s="185"/>
      <c r="I42" s="185"/>
      <c r="J42" s="185"/>
      <c r="K42" s="185"/>
      <c r="L42" s="185"/>
      <c r="M42" s="186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8"/>
      <c r="AW42" s="6" t="s">
        <v>51</v>
      </c>
      <c r="AX42" s="12">
        <f>COUNTA(B45,H45,M45)</f>
        <v>0</v>
      </c>
      <c r="AY42" s="12"/>
      <c r="AZ42" s="7"/>
      <c r="BA42" s="7"/>
      <c r="BB42" s="7"/>
      <c r="BC42" s="7"/>
    </row>
    <row r="43" spans="2:55" ht="10.5" customHeight="1" x14ac:dyDescent="0.4">
      <c r="B43" s="182"/>
      <c r="C43" s="183"/>
      <c r="D43" s="183"/>
      <c r="E43" s="183"/>
      <c r="F43" s="183"/>
      <c r="G43" s="184" t="s">
        <v>23</v>
      </c>
      <c r="H43" s="185"/>
      <c r="I43" s="185"/>
      <c r="J43" s="185"/>
      <c r="K43" s="185"/>
      <c r="L43" s="185"/>
      <c r="M43" s="186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8"/>
      <c r="AW43" s="6" t="s">
        <v>52</v>
      </c>
      <c r="AX43" s="12">
        <f>COUNTA(B47,H47,M47)</f>
        <v>0</v>
      </c>
      <c r="AY43" s="12"/>
      <c r="AZ43" s="7"/>
      <c r="BA43" s="7"/>
      <c r="BB43" s="7"/>
      <c r="BC43" s="7"/>
    </row>
    <row r="44" spans="2:55" ht="10.5" customHeight="1" x14ac:dyDescent="0.4">
      <c r="B44" s="182"/>
      <c r="C44" s="183"/>
      <c r="D44" s="183"/>
      <c r="E44" s="183"/>
      <c r="F44" s="183"/>
      <c r="G44" s="184"/>
      <c r="H44" s="185"/>
      <c r="I44" s="185"/>
      <c r="J44" s="185"/>
      <c r="K44" s="185"/>
      <c r="L44" s="185"/>
      <c r="M44" s="186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8"/>
      <c r="AW44" s="6" t="s">
        <v>53</v>
      </c>
      <c r="AX44" s="12">
        <f>COUNTA(B49,H49,M49)</f>
        <v>0</v>
      </c>
      <c r="AY44" s="12"/>
      <c r="AZ44" s="7"/>
      <c r="BA44" s="7"/>
      <c r="BB44" s="7"/>
      <c r="BC44" s="7"/>
    </row>
    <row r="45" spans="2:55" ht="10.5" customHeight="1" x14ac:dyDescent="0.4">
      <c r="B45" s="182"/>
      <c r="C45" s="183"/>
      <c r="D45" s="183"/>
      <c r="E45" s="183"/>
      <c r="F45" s="183"/>
      <c r="G45" s="184" t="s">
        <v>98</v>
      </c>
      <c r="H45" s="185"/>
      <c r="I45" s="185"/>
      <c r="J45" s="185"/>
      <c r="K45" s="185"/>
      <c r="L45" s="185"/>
      <c r="M45" s="186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8"/>
      <c r="AW45" s="6"/>
      <c r="AX45" s="12"/>
      <c r="AY45" s="12"/>
      <c r="AZ45" s="7"/>
      <c r="BA45" s="7"/>
      <c r="BB45" s="7"/>
      <c r="BC45" s="7"/>
    </row>
    <row r="46" spans="2:55" ht="10.5" customHeight="1" x14ac:dyDescent="0.4">
      <c r="B46" s="182"/>
      <c r="C46" s="183"/>
      <c r="D46" s="183"/>
      <c r="E46" s="183"/>
      <c r="F46" s="183"/>
      <c r="G46" s="184"/>
      <c r="H46" s="185"/>
      <c r="I46" s="185"/>
      <c r="J46" s="185"/>
      <c r="K46" s="185"/>
      <c r="L46" s="185"/>
      <c r="M46" s="186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8"/>
      <c r="AW46" s="6"/>
      <c r="AX46" s="7"/>
      <c r="AY46" s="7"/>
      <c r="AZ46" s="7"/>
      <c r="BA46" s="7"/>
      <c r="BB46" s="7"/>
      <c r="BC46" s="7"/>
    </row>
    <row r="47" spans="2:55" ht="10.5" customHeight="1" x14ac:dyDescent="0.4">
      <c r="B47" s="182"/>
      <c r="C47" s="183"/>
      <c r="D47" s="183"/>
      <c r="E47" s="183"/>
      <c r="F47" s="183"/>
      <c r="G47" s="184" t="s">
        <v>98</v>
      </c>
      <c r="H47" s="185"/>
      <c r="I47" s="185"/>
      <c r="J47" s="185"/>
      <c r="K47" s="185"/>
      <c r="L47" s="185"/>
      <c r="M47" s="186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8"/>
      <c r="AW47" s="6"/>
      <c r="AX47" s="7"/>
      <c r="AY47" s="7"/>
      <c r="AZ47" s="7"/>
      <c r="BA47" s="7"/>
      <c r="BB47" s="7"/>
      <c r="BC47" s="7"/>
    </row>
    <row r="48" spans="2:55" ht="10.5" customHeight="1" x14ac:dyDescent="0.4">
      <c r="B48" s="182"/>
      <c r="C48" s="183"/>
      <c r="D48" s="183"/>
      <c r="E48" s="183"/>
      <c r="F48" s="183"/>
      <c r="G48" s="184"/>
      <c r="H48" s="185"/>
      <c r="I48" s="185"/>
      <c r="J48" s="185"/>
      <c r="K48" s="185"/>
      <c r="L48" s="185"/>
      <c r="M48" s="186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8"/>
      <c r="AW48" s="6"/>
      <c r="AX48" s="7"/>
      <c r="AY48" s="7"/>
      <c r="AZ48" s="7"/>
      <c r="BA48" s="7"/>
      <c r="BB48" s="7"/>
      <c r="BC48" s="7"/>
    </row>
    <row r="49" spans="1:55" ht="10.5" customHeight="1" x14ac:dyDescent="0.4">
      <c r="B49" s="182"/>
      <c r="C49" s="183"/>
      <c r="D49" s="183"/>
      <c r="E49" s="183"/>
      <c r="F49" s="183"/>
      <c r="G49" s="184" t="s">
        <v>97</v>
      </c>
      <c r="H49" s="185"/>
      <c r="I49" s="185"/>
      <c r="J49" s="185"/>
      <c r="K49" s="185"/>
      <c r="L49" s="185"/>
      <c r="M49" s="186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8"/>
      <c r="AW49" s="6"/>
      <c r="AX49" s="7"/>
      <c r="AY49" s="7"/>
      <c r="AZ49" s="7"/>
      <c r="BA49" s="7"/>
      <c r="BB49" s="7"/>
      <c r="BC49" s="7"/>
    </row>
    <row r="50" spans="1:55" ht="10.5" customHeight="1" x14ac:dyDescent="0.4">
      <c r="B50" s="189"/>
      <c r="C50" s="190"/>
      <c r="D50" s="190"/>
      <c r="E50" s="190"/>
      <c r="F50" s="190"/>
      <c r="G50" s="191"/>
      <c r="H50" s="192"/>
      <c r="I50" s="192"/>
      <c r="J50" s="192"/>
      <c r="K50" s="192"/>
      <c r="L50" s="192"/>
      <c r="M50" s="193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5"/>
      <c r="AW50" s="6"/>
      <c r="AX50" s="7"/>
      <c r="AY50" s="13"/>
      <c r="AZ50" s="13"/>
      <c r="BA50" s="7"/>
      <c r="BB50" s="7"/>
      <c r="BC50" s="7"/>
    </row>
    <row r="51" spans="1:55" ht="10.5" customHeight="1" x14ac:dyDescent="0.4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AW51" s="6"/>
      <c r="AX51" s="46" t="b">
        <v>0</v>
      </c>
      <c r="AY51" s="15">
        <f>COUNTIF(AX51,TRUE)*100</f>
        <v>0</v>
      </c>
      <c r="AZ51" s="15">
        <f>AY51+SUM(AZ53:AZ57)</f>
        <v>0</v>
      </c>
      <c r="BA51" s="7"/>
      <c r="BB51" s="7"/>
      <c r="BC51" s="7"/>
    </row>
    <row r="52" spans="1:55" ht="10.5" customHeight="1" x14ac:dyDescent="0.4">
      <c r="A52" s="45"/>
      <c r="B52" s="70" t="s">
        <v>29</v>
      </c>
      <c r="C52" s="71"/>
      <c r="D52" s="71"/>
      <c r="E52" s="71"/>
      <c r="F52" s="145"/>
      <c r="G52" s="149" t="s">
        <v>30</v>
      </c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1"/>
      <c r="AW52" s="6"/>
      <c r="AX52" s="47"/>
      <c r="AY52" s="12"/>
      <c r="AZ52" s="12"/>
      <c r="BA52" s="7"/>
      <c r="BB52" s="7"/>
      <c r="BC52" s="7"/>
    </row>
    <row r="53" spans="1:55" ht="10.5" customHeight="1" thickBot="1" x14ac:dyDescent="0.45">
      <c r="A53" s="45"/>
      <c r="B53" s="146"/>
      <c r="C53" s="147"/>
      <c r="D53" s="147"/>
      <c r="E53" s="147"/>
      <c r="F53" s="148"/>
      <c r="G53" s="152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4"/>
      <c r="AW53" s="6"/>
      <c r="AX53" s="46" t="b">
        <v>0</v>
      </c>
      <c r="AY53" s="15">
        <f>COUNTIF(AX53,TRUE)</f>
        <v>0</v>
      </c>
      <c r="AZ53" s="15">
        <f>AY53+COUNTA(J59)*3</f>
        <v>0</v>
      </c>
      <c r="BA53" s="7"/>
      <c r="BB53" s="7"/>
      <c r="BC53" s="7"/>
    </row>
    <row r="54" spans="1:55" ht="10.5" customHeight="1" thickTop="1" x14ac:dyDescent="0.4">
      <c r="A54" s="45"/>
      <c r="B54" s="155"/>
      <c r="C54" s="156"/>
      <c r="D54" s="156"/>
      <c r="E54" s="156"/>
      <c r="F54" s="156"/>
      <c r="G54" s="159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1"/>
      <c r="AW54" s="6"/>
      <c r="AX54" s="47"/>
      <c r="AY54" s="12"/>
      <c r="AZ54" s="12"/>
      <c r="BA54" s="7"/>
      <c r="BB54" s="7"/>
      <c r="BC54" s="7"/>
    </row>
    <row r="55" spans="1:55" ht="10.5" customHeight="1" x14ac:dyDescent="0.4">
      <c r="A55" s="45"/>
      <c r="B55" s="157"/>
      <c r="C55" s="158"/>
      <c r="D55" s="158"/>
      <c r="E55" s="158"/>
      <c r="F55" s="158"/>
      <c r="G55" s="162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4"/>
      <c r="AW55" s="6"/>
      <c r="AX55" s="46" t="b">
        <v>0</v>
      </c>
      <c r="AY55" s="15">
        <f>COUNTIF(AX55,TRUE)*5</f>
        <v>0</v>
      </c>
      <c r="AZ55" s="15">
        <f>AY55</f>
        <v>0</v>
      </c>
      <c r="BA55" s="7"/>
      <c r="BB55" s="7"/>
      <c r="BC55" s="7"/>
    </row>
    <row r="56" spans="1:55" ht="10.5" customHeight="1" x14ac:dyDescent="0.4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AW56" s="6"/>
      <c r="AX56" s="47"/>
      <c r="AY56" s="12"/>
      <c r="AZ56" s="12"/>
      <c r="BA56" s="7"/>
      <c r="BB56" s="7"/>
      <c r="BC56" s="7"/>
    </row>
    <row r="57" spans="1:55" ht="10.5" customHeight="1" x14ac:dyDescent="0.4">
      <c r="A57" s="45"/>
      <c r="B57" s="165" t="s">
        <v>103</v>
      </c>
      <c r="C57" s="166"/>
      <c r="D57" s="166"/>
      <c r="E57" s="166"/>
      <c r="F57" s="166"/>
      <c r="G57" s="166"/>
      <c r="H57" s="166"/>
      <c r="I57" s="167"/>
      <c r="J57" s="171" t="s">
        <v>104</v>
      </c>
      <c r="K57" s="172"/>
      <c r="L57" s="172"/>
      <c r="M57" s="172"/>
      <c r="N57" s="172"/>
      <c r="O57" s="172"/>
      <c r="P57" s="172"/>
      <c r="Q57" s="172"/>
      <c r="R57" s="172"/>
      <c r="S57" s="172"/>
      <c r="T57" s="173"/>
      <c r="U57" s="45"/>
      <c r="V57" s="70" t="s">
        <v>28</v>
      </c>
      <c r="W57" s="71"/>
      <c r="X57" s="71"/>
      <c r="Y57" s="71"/>
      <c r="Z57" s="71"/>
      <c r="AA57" s="177" t="s">
        <v>55</v>
      </c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9"/>
      <c r="AW57" s="6"/>
      <c r="AX57" s="46" t="b">
        <v>0</v>
      </c>
      <c r="AY57" s="15">
        <f>COUNTIF(AX57,TRUE)*7</f>
        <v>0</v>
      </c>
      <c r="AZ57" s="15">
        <f>AY57+COUNTA(G61)*11</f>
        <v>0</v>
      </c>
      <c r="BA57" s="7"/>
      <c r="BB57" s="7"/>
      <c r="BC57" s="7"/>
    </row>
    <row r="58" spans="1:55" ht="10.5" customHeight="1" thickBot="1" x14ac:dyDescent="0.45">
      <c r="A58" s="45"/>
      <c r="B58" s="168"/>
      <c r="C58" s="169"/>
      <c r="D58" s="169"/>
      <c r="E58" s="169"/>
      <c r="F58" s="169"/>
      <c r="G58" s="169"/>
      <c r="H58" s="169"/>
      <c r="I58" s="170"/>
      <c r="J58" s="174"/>
      <c r="K58" s="175"/>
      <c r="L58" s="175"/>
      <c r="M58" s="175"/>
      <c r="N58" s="175"/>
      <c r="O58" s="175"/>
      <c r="P58" s="175"/>
      <c r="Q58" s="175"/>
      <c r="R58" s="175"/>
      <c r="S58" s="175"/>
      <c r="T58" s="176"/>
      <c r="U58" s="45"/>
      <c r="V58" s="146"/>
      <c r="W58" s="147"/>
      <c r="X58" s="147"/>
      <c r="Y58" s="147"/>
      <c r="Z58" s="147"/>
      <c r="AA58" s="180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81"/>
      <c r="AW58" s="6"/>
      <c r="AX58" s="47"/>
      <c r="AY58" s="12"/>
      <c r="AZ58" s="12"/>
      <c r="BA58" s="7"/>
      <c r="BB58" s="7"/>
      <c r="BC58" s="7"/>
    </row>
    <row r="59" spans="1:55" ht="10.5" customHeight="1" thickTop="1" x14ac:dyDescent="0.4">
      <c r="A59" s="45"/>
      <c r="B59" s="111" t="s">
        <v>105</v>
      </c>
      <c r="C59" s="113" t="s">
        <v>114</v>
      </c>
      <c r="D59" s="113"/>
      <c r="E59" s="113"/>
      <c r="F59" s="113"/>
      <c r="G59" s="113"/>
      <c r="H59" s="113"/>
      <c r="I59" s="113"/>
      <c r="J59" s="115"/>
      <c r="K59" s="115"/>
      <c r="L59" s="117" t="s">
        <v>100</v>
      </c>
      <c r="M59" s="118"/>
      <c r="N59" s="129" t="s">
        <v>105</v>
      </c>
      <c r="O59" s="125" t="s">
        <v>101</v>
      </c>
      <c r="P59" s="125"/>
      <c r="Q59" s="125"/>
      <c r="R59" s="125"/>
      <c r="S59" s="125"/>
      <c r="T59" s="126"/>
      <c r="U59" s="45"/>
      <c r="V59" s="92" t="s">
        <v>82</v>
      </c>
      <c r="W59" s="93"/>
      <c r="X59" s="93"/>
      <c r="Y59" s="93"/>
      <c r="Z59" s="94"/>
      <c r="AA59" s="98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100"/>
      <c r="AW59" s="6" t="s">
        <v>57</v>
      </c>
      <c r="AX59" s="46" t="b">
        <v>0</v>
      </c>
      <c r="AY59" s="12">
        <f>COUNTIF(AX59:AX61,TRUE)</f>
        <v>0</v>
      </c>
      <c r="AZ59" s="12"/>
      <c r="BA59" s="7"/>
      <c r="BB59" s="7"/>
      <c r="BC59" s="7"/>
    </row>
    <row r="60" spans="1:55" ht="10.5" customHeight="1" x14ac:dyDescent="0.4">
      <c r="A60" s="45"/>
      <c r="B60" s="112"/>
      <c r="C60" s="114"/>
      <c r="D60" s="114"/>
      <c r="E60" s="114"/>
      <c r="F60" s="114"/>
      <c r="G60" s="114"/>
      <c r="H60" s="114"/>
      <c r="I60" s="114"/>
      <c r="J60" s="116"/>
      <c r="K60" s="116"/>
      <c r="L60" s="119"/>
      <c r="M60" s="120"/>
      <c r="N60" s="130"/>
      <c r="O60" s="127"/>
      <c r="P60" s="127"/>
      <c r="Q60" s="127"/>
      <c r="R60" s="127"/>
      <c r="S60" s="127"/>
      <c r="T60" s="128"/>
      <c r="U60" s="45"/>
      <c r="V60" s="95"/>
      <c r="W60" s="96"/>
      <c r="X60" s="96"/>
      <c r="Y60" s="96"/>
      <c r="Z60" s="97"/>
      <c r="AA60" s="98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100"/>
      <c r="AW60" s="6"/>
      <c r="AX60" s="47"/>
      <c r="AY60" s="13"/>
      <c r="AZ60" s="13"/>
      <c r="BA60" s="7"/>
      <c r="BB60" s="7"/>
      <c r="BC60" s="7"/>
    </row>
    <row r="61" spans="1:55" ht="10.5" customHeight="1" x14ac:dyDescent="0.4">
      <c r="A61" s="45"/>
      <c r="B61" s="112" t="s">
        <v>106</v>
      </c>
      <c r="C61" s="113" t="s">
        <v>102</v>
      </c>
      <c r="D61" s="113"/>
      <c r="E61" s="113"/>
      <c r="F61" s="104" t="s">
        <v>40</v>
      </c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06" t="s">
        <v>41</v>
      </c>
      <c r="U61" s="45"/>
      <c r="V61" s="95" t="s">
        <v>83</v>
      </c>
      <c r="W61" s="96"/>
      <c r="X61" s="96"/>
      <c r="Y61" s="96"/>
      <c r="Z61" s="97"/>
      <c r="AA61" s="98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100"/>
      <c r="AW61" s="6" t="s">
        <v>58</v>
      </c>
      <c r="AX61" s="46" t="b">
        <v>0</v>
      </c>
      <c r="AY61" s="15">
        <f>COUNTA(AA59)</f>
        <v>0</v>
      </c>
      <c r="AZ61" s="13"/>
      <c r="BA61" s="7"/>
      <c r="BB61" s="7"/>
      <c r="BC61" s="7"/>
    </row>
    <row r="62" spans="1:55" ht="10.5" customHeight="1" x14ac:dyDescent="0.4">
      <c r="A62" s="45"/>
      <c r="B62" s="121"/>
      <c r="C62" s="122"/>
      <c r="D62" s="122"/>
      <c r="E62" s="122"/>
      <c r="F62" s="105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07"/>
      <c r="U62" s="45"/>
      <c r="V62" s="108"/>
      <c r="W62" s="109"/>
      <c r="X62" s="109"/>
      <c r="Y62" s="109"/>
      <c r="Z62" s="110"/>
      <c r="AA62" s="101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3"/>
      <c r="AW62" s="6"/>
      <c r="AX62" s="7"/>
      <c r="AY62" s="13"/>
      <c r="AZ62" s="13"/>
      <c r="BA62" s="7"/>
      <c r="BB62" s="7"/>
      <c r="BC62" s="7"/>
    </row>
    <row r="63" spans="1:55" ht="10.5" customHeight="1" x14ac:dyDescent="0.4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AW63" s="6"/>
      <c r="AX63" s="7"/>
      <c r="AY63" s="13"/>
      <c r="AZ63" s="13"/>
      <c r="BA63" s="7"/>
      <c r="BB63" s="7"/>
      <c r="BC63" s="7"/>
    </row>
    <row r="64" spans="1:55" ht="10.5" customHeight="1" x14ac:dyDescent="0.4">
      <c r="B64" s="70" t="s">
        <v>31</v>
      </c>
      <c r="C64" s="71"/>
      <c r="D64" s="71"/>
      <c r="E64" s="72"/>
      <c r="F64" s="76" t="s">
        <v>32</v>
      </c>
      <c r="G64" s="77"/>
      <c r="H64" s="77"/>
      <c r="I64" s="77"/>
      <c r="J64" s="77"/>
      <c r="K64" s="77"/>
      <c r="L64" s="77"/>
      <c r="M64" s="77"/>
      <c r="N64" s="77"/>
      <c r="O64" s="77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2" t="s">
        <v>84</v>
      </c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3"/>
      <c r="AW64" s="6"/>
      <c r="AX64" s="7"/>
      <c r="AY64" s="13"/>
      <c r="AZ64" s="13"/>
      <c r="BA64" s="7"/>
      <c r="BB64" s="7"/>
      <c r="BC64" s="7"/>
    </row>
    <row r="65" spans="2:55" ht="10.5" customHeight="1" x14ac:dyDescent="0.4">
      <c r="B65" s="73"/>
      <c r="C65" s="74"/>
      <c r="D65" s="74"/>
      <c r="E65" s="75"/>
      <c r="F65" s="78"/>
      <c r="G65" s="79"/>
      <c r="H65" s="79"/>
      <c r="I65" s="79"/>
      <c r="J65" s="79"/>
      <c r="K65" s="79"/>
      <c r="L65" s="79"/>
      <c r="M65" s="79"/>
      <c r="N65" s="79"/>
      <c r="O65" s="79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5"/>
      <c r="AW65" s="6"/>
      <c r="AX65" s="7"/>
      <c r="AY65" s="13"/>
      <c r="AZ65" s="13"/>
      <c r="BA65" s="7"/>
      <c r="BB65" s="7"/>
      <c r="BC65" s="7"/>
    </row>
    <row r="66" spans="2:55" ht="10.5" customHeight="1" x14ac:dyDescent="0.4">
      <c r="B66" s="86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8"/>
      <c r="AW66" s="6" t="s">
        <v>31</v>
      </c>
      <c r="AX66" s="15">
        <f>LEN(B66)</f>
        <v>0</v>
      </c>
      <c r="AY66" s="7"/>
      <c r="AZ66" s="7"/>
      <c r="BA66" s="7"/>
      <c r="BB66" s="7"/>
      <c r="BC66" s="7"/>
    </row>
    <row r="67" spans="2:55" ht="10.5" customHeight="1" x14ac:dyDescent="0.4">
      <c r="B67" s="86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8"/>
      <c r="AW67" s="6"/>
      <c r="AX67" s="7"/>
      <c r="AY67" s="7"/>
      <c r="AZ67" s="7"/>
      <c r="BA67" s="7"/>
      <c r="BB67" s="7"/>
      <c r="BC67" s="7"/>
    </row>
    <row r="68" spans="2:55" ht="10.5" customHeight="1" x14ac:dyDescent="0.4">
      <c r="B68" s="86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8"/>
      <c r="AW68" s="6"/>
      <c r="AX68" s="7"/>
      <c r="AY68" s="7"/>
      <c r="AZ68" s="7"/>
      <c r="BA68" s="7"/>
      <c r="BB68" s="7"/>
      <c r="BC68" s="7"/>
    </row>
    <row r="69" spans="2:55" ht="10.5" customHeight="1" x14ac:dyDescent="0.4">
      <c r="B69" s="86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8"/>
      <c r="AW69" s="6"/>
      <c r="AX69" s="7"/>
      <c r="AY69" s="7"/>
      <c r="AZ69" s="7"/>
      <c r="BA69" s="7"/>
      <c r="BB69" s="7"/>
      <c r="BC69" s="7"/>
    </row>
    <row r="70" spans="2:55" ht="10.5" customHeight="1" x14ac:dyDescent="0.4">
      <c r="B70" s="86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8"/>
      <c r="AW70" s="6"/>
      <c r="AX70" s="7"/>
      <c r="AY70" s="7"/>
      <c r="AZ70" s="7"/>
      <c r="BA70" s="7"/>
      <c r="BB70" s="7"/>
      <c r="BC70" s="7"/>
    </row>
    <row r="71" spans="2:55" ht="10.5" customHeight="1" x14ac:dyDescent="0.4">
      <c r="B71" s="86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8"/>
      <c r="AW71" s="6"/>
      <c r="AX71" s="7"/>
      <c r="AY71" s="7"/>
      <c r="AZ71" s="7"/>
      <c r="BA71" s="7"/>
      <c r="BB71" s="7"/>
      <c r="BC71" s="7"/>
    </row>
    <row r="72" spans="2:55" ht="10.5" customHeight="1" x14ac:dyDescent="0.4">
      <c r="B72" s="86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8"/>
      <c r="AW72" s="6"/>
      <c r="AX72" s="7"/>
      <c r="AY72" s="7"/>
      <c r="AZ72" s="7"/>
      <c r="BA72" s="7"/>
      <c r="BB72" s="7"/>
      <c r="BC72" s="7"/>
    </row>
    <row r="73" spans="2:55" ht="10.5" customHeight="1" x14ac:dyDescent="0.4">
      <c r="B73" s="86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8"/>
      <c r="AW73" s="6"/>
      <c r="AX73" s="7"/>
      <c r="AY73" s="7"/>
      <c r="AZ73" s="7"/>
      <c r="BA73" s="7"/>
      <c r="BB73" s="7"/>
      <c r="BC73" s="7"/>
    </row>
    <row r="74" spans="2:55" ht="10.5" customHeight="1" x14ac:dyDescent="0.4">
      <c r="B74" s="86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8"/>
      <c r="AW74" s="6"/>
      <c r="AX74" s="7"/>
      <c r="AY74" s="7"/>
      <c r="AZ74" s="7"/>
      <c r="BA74" s="7"/>
      <c r="BB74" s="7"/>
      <c r="BC74" s="7"/>
    </row>
    <row r="75" spans="2:55" ht="10.5" customHeight="1" x14ac:dyDescent="0.4">
      <c r="B75" s="86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8"/>
      <c r="AW75" s="6"/>
      <c r="AX75" s="7"/>
      <c r="AY75" s="7"/>
      <c r="AZ75" s="7"/>
      <c r="BA75" s="7"/>
      <c r="BB75" s="7"/>
      <c r="BC75" s="7"/>
    </row>
    <row r="76" spans="2:55" ht="10.5" customHeight="1" x14ac:dyDescent="0.4">
      <c r="B76" s="86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8"/>
      <c r="AW76" s="6"/>
      <c r="AX76" s="7"/>
      <c r="AY76" s="7"/>
      <c r="AZ76" s="7"/>
      <c r="BA76" s="7"/>
      <c r="BB76" s="7"/>
      <c r="BC76" s="7"/>
    </row>
    <row r="77" spans="2:55" ht="10.5" customHeight="1" x14ac:dyDescent="0.4"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1"/>
      <c r="AW77" s="6"/>
      <c r="AX77" s="7"/>
      <c r="AY77" s="7"/>
      <c r="AZ77" s="7"/>
      <c r="BA77" s="7"/>
      <c r="BB77" s="7"/>
      <c r="BC77" s="7"/>
    </row>
    <row r="78" spans="2:55" ht="11.25" customHeight="1" x14ac:dyDescent="0.4"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</row>
    <row r="81" spans="1:85" s="1" customFormat="1" ht="18.75" customHeight="1" x14ac:dyDescent="0.4">
      <c r="AQ81" s="2"/>
      <c r="AR81" s="2"/>
      <c r="AS81" s="2"/>
      <c r="AT81" s="2"/>
      <c r="AU81" s="2"/>
      <c r="AV81" s="2"/>
      <c r="AW81" s="49"/>
      <c r="AX81" s="45"/>
      <c r="AY81" s="45"/>
      <c r="AZ81" s="45"/>
      <c r="BA81" s="45"/>
      <c r="BB81" s="45"/>
      <c r="BC81" s="45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</row>
    <row r="84" spans="1:85" s="1" customFormat="1" ht="18.75" customHeight="1" x14ac:dyDescent="0.4">
      <c r="AQ84" s="2"/>
      <c r="AR84" s="2"/>
      <c r="AS84" s="2"/>
      <c r="AT84" s="2"/>
      <c r="AU84" s="2"/>
      <c r="AV84" s="2"/>
      <c r="AW84" s="49"/>
      <c r="AX84" s="45"/>
      <c r="AY84" s="45"/>
      <c r="AZ84" s="45"/>
      <c r="BA84" s="45"/>
      <c r="BB84" s="45"/>
      <c r="BC84" s="45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</row>
    <row r="85" spans="1:85" s="1" customFormat="1" ht="18.75" customHeight="1" x14ac:dyDescent="0.4">
      <c r="AQ85" s="2"/>
      <c r="AR85" s="2"/>
      <c r="AS85" s="2"/>
      <c r="AT85" s="2"/>
      <c r="AU85" s="2"/>
      <c r="AV85" s="2"/>
      <c r="AW85" s="49"/>
      <c r="AX85" s="45"/>
      <c r="AY85" s="45"/>
      <c r="AZ85" s="45"/>
      <c r="BA85" s="45"/>
      <c r="BB85" s="45"/>
      <c r="BC85" s="45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</row>
    <row r="86" spans="1:85" s="1" customFormat="1" x14ac:dyDescent="0.4">
      <c r="A86" s="45"/>
      <c r="AQ86" s="2"/>
      <c r="AR86" s="2"/>
      <c r="AS86" s="2"/>
      <c r="AT86" s="2"/>
      <c r="AU86" s="2"/>
      <c r="AV86" s="2"/>
      <c r="AW86" s="49"/>
      <c r="AX86" s="45"/>
      <c r="AY86" s="45"/>
      <c r="AZ86" s="45"/>
      <c r="BA86" s="45"/>
      <c r="BB86" s="45"/>
      <c r="BC86" s="45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</row>
  </sheetData>
  <sheetProtection selectLockedCells="1" selectUnlockedCells="1"/>
  <mergeCells count="131">
    <mergeCell ref="C4:E5"/>
    <mergeCell ref="F4:G5"/>
    <mergeCell ref="H4:AM5"/>
    <mergeCell ref="AK1:AL2"/>
    <mergeCell ref="N13:P14"/>
    <mergeCell ref="X13:Y14"/>
    <mergeCell ref="Z13:AE14"/>
    <mergeCell ref="I15:M16"/>
    <mergeCell ref="N15:P16"/>
    <mergeCell ref="X15:Y16"/>
    <mergeCell ref="Z15:AE16"/>
    <mergeCell ref="AJ7:AK8"/>
    <mergeCell ref="AL7:AN8"/>
    <mergeCell ref="AM1:AN2"/>
    <mergeCell ref="AF7:AF8"/>
    <mergeCell ref="AG7:AH8"/>
    <mergeCell ref="AI7:AI8"/>
    <mergeCell ref="I11:M12"/>
    <mergeCell ref="N11:P12"/>
    <mergeCell ref="R11:W16"/>
    <mergeCell ref="X11:Y12"/>
    <mergeCell ref="Z11:AE12"/>
    <mergeCell ref="I13:M14"/>
    <mergeCell ref="AB7:AC8"/>
    <mergeCell ref="AD7:AE8"/>
    <mergeCell ref="R19:AF21"/>
    <mergeCell ref="B22:E23"/>
    <mergeCell ref="F22:S23"/>
    <mergeCell ref="T22:U23"/>
    <mergeCell ref="V22:W23"/>
    <mergeCell ref="X22:AA23"/>
    <mergeCell ref="AB22:AB23"/>
    <mergeCell ref="AC22:AE23"/>
    <mergeCell ref="AF22:AF23"/>
    <mergeCell ref="B19:G21"/>
    <mergeCell ref="H19:Q21"/>
    <mergeCell ref="AG22:AI23"/>
    <mergeCell ref="AJ22:AJ23"/>
    <mergeCell ref="AK22:AM23"/>
    <mergeCell ref="B11:H12"/>
    <mergeCell ref="B13:H16"/>
    <mergeCell ref="F24:S25"/>
    <mergeCell ref="T24:U25"/>
    <mergeCell ref="V24:W25"/>
    <mergeCell ref="X24:AA25"/>
    <mergeCell ref="AB24:AB25"/>
    <mergeCell ref="AC24:AE25"/>
    <mergeCell ref="AF24:AF25"/>
    <mergeCell ref="AG24:AI25"/>
    <mergeCell ref="AJ24:AJ25"/>
    <mergeCell ref="AK24:AM25"/>
    <mergeCell ref="B24:E25"/>
    <mergeCell ref="B37:L37"/>
    <mergeCell ref="M37:AN38"/>
    <mergeCell ref="B38:F38"/>
    <mergeCell ref="H38:L38"/>
    <mergeCell ref="F28:H29"/>
    <mergeCell ref="R29:W29"/>
    <mergeCell ref="B30:E31"/>
    <mergeCell ref="F30:F31"/>
    <mergeCell ref="G30:H31"/>
    <mergeCell ref="I30:I31"/>
    <mergeCell ref="J30:L31"/>
    <mergeCell ref="X26:AA29"/>
    <mergeCell ref="AB26:AN29"/>
    <mergeCell ref="K27:K28"/>
    <mergeCell ref="N27:N28"/>
    <mergeCell ref="Q27:S28"/>
    <mergeCell ref="T27:U28"/>
    <mergeCell ref="V27:W28"/>
    <mergeCell ref="B26:E29"/>
    <mergeCell ref="F26:H27"/>
    <mergeCell ref="I26:J29"/>
    <mergeCell ref="L26:M29"/>
    <mergeCell ref="O26:P29"/>
    <mergeCell ref="B32:E33"/>
    <mergeCell ref="G45:G46"/>
    <mergeCell ref="H45:L46"/>
    <mergeCell ref="M45:AN46"/>
    <mergeCell ref="B39:F40"/>
    <mergeCell ref="G39:G40"/>
    <mergeCell ref="H39:L40"/>
    <mergeCell ref="M39:AD40"/>
    <mergeCell ref="AE39:AN40"/>
    <mergeCell ref="B41:F42"/>
    <mergeCell ref="G41:G42"/>
    <mergeCell ref="H41:L42"/>
    <mergeCell ref="M41:AN42"/>
    <mergeCell ref="F32:AN33"/>
    <mergeCell ref="B34:E35"/>
    <mergeCell ref="F34:AN35"/>
    <mergeCell ref="B52:F53"/>
    <mergeCell ref="G52:AN53"/>
    <mergeCell ref="B54:F55"/>
    <mergeCell ref="G54:AN55"/>
    <mergeCell ref="B57:I58"/>
    <mergeCell ref="J57:T58"/>
    <mergeCell ref="V57:Z58"/>
    <mergeCell ref="AA57:AN58"/>
    <mergeCell ref="B47:F48"/>
    <mergeCell ref="G47:G48"/>
    <mergeCell ref="H47:L48"/>
    <mergeCell ref="M47:AN48"/>
    <mergeCell ref="B49:F50"/>
    <mergeCell ref="G49:G50"/>
    <mergeCell ref="H49:L50"/>
    <mergeCell ref="M49:AN50"/>
    <mergeCell ref="B43:F44"/>
    <mergeCell ref="G43:G44"/>
    <mergeCell ref="H43:L44"/>
    <mergeCell ref="M43:AN44"/>
    <mergeCell ref="B45:F46"/>
    <mergeCell ref="B64:E65"/>
    <mergeCell ref="F64:O65"/>
    <mergeCell ref="P64:Z65"/>
    <mergeCell ref="AA64:AN65"/>
    <mergeCell ref="B66:AN77"/>
    <mergeCell ref="V59:Z60"/>
    <mergeCell ref="AA59:AN62"/>
    <mergeCell ref="F61:F62"/>
    <mergeCell ref="T61:T62"/>
    <mergeCell ref="V61:Z62"/>
    <mergeCell ref="B59:B60"/>
    <mergeCell ref="C59:I60"/>
    <mergeCell ref="J59:K60"/>
    <mergeCell ref="L59:M60"/>
    <mergeCell ref="B61:B62"/>
    <mergeCell ref="C61:E62"/>
    <mergeCell ref="G61:S62"/>
    <mergeCell ref="O59:T60"/>
    <mergeCell ref="N59:N60"/>
  </mergeCells>
  <phoneticPr fontId="1"/>
  <pageMargins left="0.51181102362204722" right="0" top="0.11811023622047245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BC86"/>
  <sheetViews>
    <sheetView showGridLines="0" tabSelected="1" zoomScale="115" zoomScaleNormal="115" workbookViewId="0">
      <selection activeCell="W19" sqref="W19"/>
    </sheetView>
  </sheetViews>
  <sheetFormatPr defaultRowHeight="18.75" x14ac:dyDescent="0.4"/>
  <cols>
    <col min="1" max="35" width="2.25" style="2" customWidth="1"/>
    <col min="36" max="42" width="2" style="2" customWidth="1"/>
    <col min="43" max="43" width="39.75" style="2" customWidth="1"/>
    <col min="44" max="48" width="2" style="2" customWidth="1"/>
    <col min="49" max="49" width="9" style="49" hidden="1" customWidth="1"/>
    <col min="50" max="50" width="7.25" style="45" hidden="1" customWidth="1"/>
    <col min="51" max="51" width="5.125" style="45" hidden="1" customWidth="1"/>
    <col min="52" max="52" width="7.75" style="45" hidden="1" customWidth="1"/>
    <col min="53" max="53" width="9.125" style="45" hidden="1" customWidth="1"/>
    <col min="54" max="54" width="10.375" style="45" hidden="1" customWidth="1"/>
    <col min="55" max="55" width="4.875" style="45" hidden="1" customWidth="1"/>
    <col min="56" max="77" width="2.625" style="2" customWidth="1"/>
    <col min="78" max="16384" width="9" style="2"/>
  </cols>
  <sheetData>
    <row r="1" spans="2:55" ht="11.25" customHeight="1" x14ac:dyDescent="0.4">
      <c r="AI1" s="3"/>
      <c r="AJ1" s="4"/>
      <c r="AK1" s="348" t="s">
        <v>16</v>
      </c>
      <c r="AL1" s="348"/>
      <c r="AM1" s="348"/>
      <c r="AN1" s="348"/>
      <c r="AO1" s="3"/>
      <c r="AP1" s="3"/>
      <c r="AQ1" s="3"/>
      <c r="AR1" s="3"/>
      <c r="AS1" s="3"/>
      <c r="AT1" s="5"/>
      <c r="AU1" s="5"/>
      <c r="AV1" s="5"/>
      <c r="AW1" s="6"/>
      <c r="AX1" s="7"/>
      <c r="AY1" s="7"/>
      <c r="AZ1" s="7"/>
      <c r="BA1" s="7"/>
      <c r="BB1" s="7"/>
      <c r="BC1" s="7"/>
    </row>
    <row r="2" spans="2:55" ht="11.25" customHeight="1" x14ac:dyDescent="0.4">
      <c r="AI2" s="3"/>
      <c r="AJ2" s="4"/>
      <c r="AK2" s="349"/>
      <c r="AL2" s="349"/>
      <c r="AM2" s="349"/>
      <c r="AN2" s="349"/>
      <c r="AO2" s="3"/>
      <c r="AP2" s="3"/>
      <c r="AQ2" s="3"/>
      <c r="AR2" s="3"/>
      <c r="AS2" s="3"/>
      <c r="AT2" s="5"/>
      <c r="AU2" s="5"/>
      <c r="AV2" s="5"/>
      <c r="AW2" s="6"/>
      <c r="AX2" s="7"/>
      <c r="AY2" s="7"/>
      <c r="AZ2" s="7"/>
      <c r="BA2" s="7"/>
      <c r="BB2" s="7"/>
      <c r="BC2" s="7"/>
    </row>
    <row r="3" spans="2:55" ht="11.25" customHeight="1" x14ac:dyDescent="0.4"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5"/>
      <c r="AU3" s="5"/>
      <c r="AV3" s="5"/>
      <c r="AW3" s="6"/>
      <c r="AX3" s="7"/>
      <c r="AY3" s="7"/>
      <c r="AZ3" s="7"/>
      <c r="BA3" s="7"/>
      <c r="BB3" s="7"/>
      <c r="BC3" s="7"/>
    </row>
    <row r="4" spans="2:55" ht="11.25" customHeight="1" x14ac:dyDescent="0.4">
      <c r="B4" s="8"/>
      <c r="C4" s="413" t="s">
        <v>14</v>
      </c>
      <c r="D4" s="413"/>
      <c r="E4" s="413"/>
      <c r="F4" s="414">
        <v>9</v>
      </c>
      <c r="G4" s="414"/>
      <c r="H4" s="415" t="s">
        <v>15</v>
      </c>
      <c r="I4" s="415"/>
      <c r="J4" s="415"/>
      <c r="K4" s="415"/>
      <c r="L4" s="415"/>
      <c r="M4" s="415"/>
      <c r="N4" s="415"/>
      <c r="O4" s="415"/>
      <c r="P4" s="415"/>
      <c r="Q4" s="415"/>
      <c r="R4" s="415"/>
      <c r="S4" s="415"/>
      <c r="T4" s="415"/>
      <c r="U4" s="415"/>
      <c r="V4" s="415"/>
      <c r="W4" s="415"/>
      <c r="X4" s="415"/>
      <c r="Y4" s="415"/>
      <c r="Z4" s="415"/>
      <c r="AA4" s="415"/>
      <c r="AB4" s="415"/>
      <c r="AC4" s="415"/>
      <c r="AD4" s="415"/>
      <c r="AE4" s="415"/>
      <c r="AF4" s="415"/>
      <c r="AG4" s="415"/>
      <c r="AH4" s="415"/>
      <c r="AI4" s="415"/>
      <c r="AJ4" s="415"/>
      <c r="AK4" s="415"/>
      <c r="AL4" s="415"/>
      <c r="AM4" s="415"/>
      <c r="AN4" s="8"/>
      <c r="AO4" s="3"/>
      <c r="AP4" s="3"/>
      <c r="AQ4" s="3"/>
      <c r="AR4" s="3"/>
      <c r="AS4" s="3"/>
      <c r="AT4" s="5"/>
      <c r="AU4" s="5"/>
      <c r="AV4" s="5"/>
      <c r="AW4" s="6"/>
      <c r="AX4" s="7"/>
      <c r="AY4" s="7"/>
      <c r="AZ4" s="7"/>
      <c r="BA4" s="7"/>
      <c r="BB4" s="7"/>
      <c r="BC4" s="7"/>
    </row>
    <row r="5" spans="2:55" ht="11.25" customHeight="1" x14ac:dyDescent="0.4">
      <c r="B5" s="8"/>
      <c r="C5" s="413"/>
      <c r="D5" s="413"/>
      <c r="E5" s="413"/>
      <c r="F5" s="414"/>
      <c r="G5" s="414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415"/>
      <c r="AC5" s="415"/>
      <c r="AD5" s="415"/>
      <c r="AE5" s="415"/>
      <c r="AF5" s="415"/>
      <c r="AG5" s="415"/>
      <c r="AH5" s="415"/>
      <c r="AI5" s="415"/>
      <c r="AJ5" s="415"/>
      <c r="AK5" s="415"/>
      <c r="AL5" s="415"/>
      <c r="AM5" s="415"/>
      <c r="AN5" s="8"/>
      <c r="AO5" s="3"/>
      <c r="AP5" s="3"/>
      <c r="AQ5" s="3"/>
      <c r="AR5" s="3"/>
      <c r="AS5" s="3"/>
      <c r="AT5" s="5"/>
      <c r="AU5" s="5"/>
      <c r="AV5" s="5"/>
      <c r="AW5" s="6"/>
      <c r="AX5" s="7"/>
      <c r="AY5" s="7"/>
      <c r="AZ5" s="7"/>
      <c r="BA5" s="7"/>
      <c r="BB5" s="7"/>
      <c r="BC5" s="7"/>
    </row>
    <row r="6" spans="2:55" ht="11.25" customHeight="1" x14ac:dyDescent="0.4">
      <c r="B6" s="8"/>
      <c r="C6" s="9"/>
      <c r="D6" s="9"/>
      <c r="E6" s="9"/>
      <c r="F6" s="10"/>
      <c r="G6" s="10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8"/>
      <c r="AO6" s="3"/>
      <c r="AP6" s="3"/>
      <c r="AQ6" s="3"/>
      <c r="AR6" s="3"/>
      <c r="AS6" s="3"/>
      <c r="AT6" s="5"/>
      <c r="AU6" s="5"/>
      <c r="AV6" s="5"/>
      <c r="AW6" s="6"/>
      <c r="AX6" s="7"/>
      <c r="AY6" s="7"/>
      <c r="AZ6" s="7"/>
      <c r="BA6" s="7"/>
      <c r="BB6" s="7"/>
      <c r="BC6" s="7"/>
    </row>
    <row r="7" spans="2:55" ht="11.25" customHeight="1" x14ac:dyDescent="0.4">
      <c r="AB7" s="416" t="s">
        <v>14</v>
      </c>
      <c r="AC7" s="416"/>
      <c r="AD7" s="418"/>
      <c r="AE7" s="418"/>
      <c r="AF7" s="348" t="s">
        <v>12</v>
      </c>
      <c r="AG7" s="418"/>
      <c r="AH7" s="418"/>
      <c r="AI7" s="348" t="s">
        <v>13</v>
      </c>
      <c r="AJ7" s="418"/>
      <c r="AK7" s="418"/>
      <c r="AL7" s="420" t="s">
        <v>77</v>
      </c>
      <c r="AM7" s="420"/>
      <c r="AN7" s="420"/>
      <c r="AO7" s="3"/>
      <c r="AP7" s="3"/>
      <c r="AQ7" s="3"/>
      <c r="AR7" s="3"/>
      <c r="AS7" s="3"/>
      <c r="AT7" s="5"/>
      <c r="AU7" s="5"/>
      <c r="AV7" s="5"/>
      <c r="AW7" s="6"/>
      <c r="AX7" s="7"/>
      <c r="AY7" s="7"/>
      <c r="AZ7" s="7"/>
      <c r="BA7" s="7"/>
      <c r="BB7" s="7"/>
      <c r="BC7" s="7"/>
    </row>
    <row r="8" spans="2:55" ht="11.25" customHeight="1" x14ac:dyDescent="0.4">
      <c r="AB8" s="417"/>
      <c r="AC8" s="417"/>
      <c r="AD8" s="419"/>
      <c r="AE8" s="419"/>
      <c r="AF8" s="349"/>
      <c r="AG8" s="419"/>
      <c r="AH8" s="419"/>
      <c r="AI8" s="349"/>
      <c r="AJ8" s="419"/>
      <c r="AK8" s="419"/>
      <c r="AL8" s="421"/>
      <c r="AM8" s="421"/>
      <c r="AN8" s="421"/>
      <c r="AO8" s="3"/>
      <c r="AP8" s="3"/>
      <c r="AQ8" s="3"/>
      <c r="AR8" s="3"/>
      <c r="AS8" s="3"/>
      <c r="AT8" s="5"/>
      <c r="AU8" s="5"/>
      <c r="AV8" s="5"/>
      <c r="AW8" s="6"/>
      <c r="AX8" s="7"/>
      <c r="AY8" s="7"/>
      <c r="AZ8" s="7"/>
      <c r="BA8" s="7"/>
      <c r="BB8" s="7"/>
      <c r="BC8" s="7"/>
    </row>
    <row r="9" spans="2:55" ht="11.25" customHeight="1" x14ac:dyDescent="0.4"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5"/>
      <c r="AU9" s="5"/>
      <c r="AV9" s="5"/>
      <c r="AW9" s="6"/>
      <c r="AX9" s="7"/>
      <c r="AY9" s="7"/>
      <c r="AZ9" s="7"/>
      <c r="BA9" s="7"/>
      <c r="BB9" s="7"/>
      <c r="BC9" s="7"/>
    </row>
    <row r="10" spans="2:55" ht="11.25" customHeight="1" x14ac:dyDescent="0.4"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5"/>
      <c r="AU10" s="5"/>
      <c r="AV10" s="5"/>
      <c r="AW10" s="6"/>
      <c r="AX10" s="7"/>
      <c r="AY10" s="7"/>
      <c r="AZ10" s="7"/>
      <c r="BA10" s="7"/>
      <c r="BB10" s="7"/>
      <c r="BC10" s="7"/>
    </row>
    <row r="11" spans="2:55" ht="11.25" customHeight="1" x14ac:dyDescent="0.4">
      <c r="B11" s="388" t="s">
        <v>2</v>
      </c>
      <c r="C11" s="389"/>
      <c r="D11" s="389"/>
      <c r="E11" s="389"/>
      <c r="F11" s="389"/>
      <c r="G11" s="389"/>
      <c r="H11" s="390"/>
      <c r="I11" s="394" t="s">
        <v>3</v>
      </c>
      <c r="J11" s="394"/>
      <c r="K11" s="394"/>
      <c r="L11" s="394"/>
      <c r="M11" s="394"/>
      <c r="N11" s="365"/>
      <c r="O11" s="365"/>
      <c r="P11" s="366"/>
      <c r="Q11" s="5"/>
      <c r="R11" s="395" t="s">
        <v>0</v>
      </c>
      <c r="S11" s="396"/>
      <c r="T11" s="396"/>
      <c r="U11" s="396"/>
      <c r="V11" s="396"/>
      <c r="W11" s="397"/>
      <c r="X11" s="404"/>
      <c r="Y11" s="404"/>
      <c r="Z11" s="405" t="s">
        <v>1</v>
      </c>
      <c r="AA11" s="405"/>
      <c r="AB11" s="405"/>
      <c r="AC11" s="405"/>
      <c r="AD11" s="405"/>
      <c r="AE11" s="406"/>
      <c r="AO11" s="3"/>
      <c r="AP11" s="3"/>
      <c r="AQ11" s="3"/>
      <c r="AR11" s="3"/>
      <c r="AS11" s="3"/>
      <c r="AT11" s="5"/>
      <c r="AU11" s="5"/>
      <c r="AV11" s="5"/>
      <c r="AW11" s="6" t="s">
        <v>47</v>
      </c>
      <c r="AX11" s="12">
        <f>COUNTA(AD7,AG7,AJ7)</f>
        <v>0</v>
      </c>
      <c r="AY11" s="13"/>
      <c r="AZ11" s="7"/>
      <c r="BA11" s="7"/>
      <c r="BB11" s="7"/>
      <c r="BC11" s="7"/>
    </row>
    <row r="12" spans="2:55" ht="11.25" customHeight="1" x14ac:dyDescent="0.4">
      <c r="B12" s="391"/>
      <c r="C12" s="392"/>
      <c r="D12" s="392"/>
      <c r="E12" s="392"/>
      <c r="F12" s="392"/>
      <c r="G12" s="392"/>
      <c r="H12" s="393"/>
      <c r="I12" s="383"/>
      <c r="J12" s="383"/>
      <c r="K12" s="383"/>
      <c r="L12" s="383"/>
      <c r="M12" s="383"/>
      <c r="N12" s="350"/>
      <c r="O12" s="350"/>
      <c r="P12" s="351"/>
      <c r="Q12" s="5"/>
      <c r="R12" s="398"/>
      <c r="S12" s="399"/>
      <c r="T12" s="399"/>
      <c r="U12" s="399"/>
      <c r="V12" s="399"/>
      <c r="W12" s="400"/>
      <c r="X12" s="380"/>
      <c r="Y12" s="380"/>
      <c r="Z12" s="381"/>
      <c r="AA12" s="381"/>
      <c r="AB12" s="381"/>
      <c r="AC12" s="381"/>
      <c r="AD12" s="381"/>
      <c r="AE12" s="382"/>
      <c r="AF12" s="3"/>
      <c r="AG12" s="3"/>
      <c r="AH12" s="3"/>
      <c r="AI12" s="3"/>
      <c r="AJ12" s="5"/>
      <c r="AK12" s="5"/>
      <c r="AL12" s="5"/>
      <c r="AM12" s="5"/>
      <c r="AN12" s="5"/>
      <c r="AO12" s="5"/>
      <c r="AW12" s="14">
        <v>45877</v>
      </c>
      <c r="AX12" s="15" t="b">
        <v>0</v>
      </c>
      <c r="AY12" s="12">
        <f>COUNTIF(AX12:AX14,"TRUE")</f>
        <v>0</v>
      </c>
      <c r="AZ12" s="7"/>
      <c r="BA12" s="7"/>
      <c r="BB12" s="7"/>
      <c r="BC12" s="7"/>
    </row>
    <row r="13" spans="2:55" ht="11.25" customHeight="1" x14ac:dyDescent="0.4">
      <c r="B13" s="407" t="s">
        <v>7</v>
      </c>
      <c r="C13" s="408"/>
      <c r="D13" s="408"/>
      <c r="E13" s="408"/>
      <c r="F13" s="408"/>
      <c r="G13" s="408"/>
      <c r="H13" s="409"/>
      <c r="I13" s="383" t="s">
        <v>4</v>
      </c>
      <c r="J13" s="383"/>
      <c r="K13" s="383"/>
      <c r="L13" s="383"/>
      <c r="M13" s="383"/>
      <c r="N13" s="350"/>
      <c r="O13" s="350"/>
      <c r="P13" s="351"/>
      <c r="Q13" s="5"/>
      <c r="R13" s="398"/>
      <c r="S13" s="399"/>
      <c r="T13" s="399"/>
      <c r="U13" s="399"/>
      <c r="V13" s="399"/>
      <c r="W13" s="400"/>
      <c r="X13" s="380"/>
      <c r="Y13" s="380"/>
      <c r="Z13" s="381" t="s">
        <v>117</v>
      </c>
      <c r="AA13" s="381"/>
      <c r="AB13" s="381"/>
      <c r="AC13" s="381"/>
      <c r="AD13" s="381"/>
      <c r="AE13" s="382"/>
      <c r="AF13" s="3"/>
      <c r="AG13" s="3"/>
      <c r="AH13" s="3"/>
      <c r="AI13" s="3"/>
      <c r="AJ13" s="5"/>
      <c r="AW13" s="14">
        <v>45891</v>
      </c>
      <c r="AX13" s="15" t="b">
        <v>0</v>
      </c>
      <c r="AY13" s="13"/>
      <c r="AZ13" s="7"/>
      <c r="BA13" s="7"/>
      <c r="BB13" s="7"/>
      <c r="BC13" s="7"/>
    </row>
    <row r="14" spans="2:55" ht="11.25" customHeight="1" x14ac:dyDescent="0.4">
      <c r="B14" s="407"/>
      <c r="C14" s="408"/>
      <c r="D14" s="408"/>
      <c r="E14" s="408"/>
      <c r="F14" s="408"/>
      <c r="G14" s="408"/>
      <c r="H14" s="409"/>
      <c r="I14" s="383"/>
      <c r="J14" s="383"/>
      <c r="K14" s="383"/>
      <c r="L14" s="383"/>
      <c r="M14" s="383"/>
      <c r="N14" s="350"/>
      <c r="O14" s="350"/>
      <c r="P14" s="351"/>
      <c r="Q14" s="5"/>
      <c r="R14" s="398"/>
      <c r="S14" s="399"/>
      <c r="T14" s="399"/>
      <c r="U14" s="399"/>
      <c r="V14" s="399"/>
      <c r="W14" s="400"/>
      <c r="X14" s="380"/>
      <c r="Y14" s="380"/>
      <c r="Z14" s="381"/>
      <c r="AA14" s="381"/>
      <c r="AB14" s="381"/>
      <c r="AC14" s="381"/>
      <c r="AD14" s="381"/>
      <c r="AE14" s="382"/>
      <c r="AF14" s="3"/>
      <c r="AG14" s="3"/>
      <c r="AH14" s="3"/>
      <c r="AI14" s="3"/>
      <c r="AJ14" s="5"/>
      <c r="AW14" s="6" t="s">
        <v>46</v>
      </c>
      <c r="AX14" s="15" t="b">
        <v>0</v>
      </c>
      <c r="AY14" s="13"/>
      <c r="AZ14" s="7"/>
      <c r="BA14" s="7"/>
      <c r="BB14" s="7"/>
      <c r="BC14" s="7"/>
    </row>
    <row r="15" spans="2:55" ht="11.25" customHeight="1" x14ac:dyDescent="0.4">
      <c r="B15" s="407"/>
      <c r="C15" s="408"/>
      <c r="D15" s="408"/>
      <c r="E15" s="408"/>
      <c r="F15" s="408"/>
      <c r="G15" s="408"/>
      <c r="H15" s="409"/>
      <c r="I15" s="383" t="s">
        <v>5</v>
      </c>
      <c r="J15" s="383"/>
      <c r="K15" s="383"/>
      <c r="L15" s="383"/>
      <c r="M15" s="383"/>
      <c r="N15" s="350"/>
      <c r="O15" s="350"/>
      <c r="P15" s="351"/>
      <c r="Q15" s="5"/>
      <c r="R15" s="398"/>
      <c r="S15" s="399"/>
      <c r="T15" s="399"/>
      <c r="U15" s="399"/>
      <c r="V15" s="399"/>
      <c r="W15" s="400"/>
      <c r="X15" s="380"/>
      <c r="Y15" s="380"/>
      <c r="Z15" s="381" t="s">
        <v>118</v>
      </c>
      <c r="AA15" s="381"/>
      <c r="AB15" s="381"/>
      <c r="AC15" s="381"/>
      <c r="AD15" s="381"/>
      <c r="AE15" s="382"/>
      <c r="AF15" s="3"/>
      <c r="AG15" s="3"/>
      <c r="AH15" s="3"/>
      <c r="AI15" s="3"/>
      <c r="AJ15" s="5"/>
      <c r="AW15" s="6"/>
      <c r="AX15" s="13"/>
      <c r="AY15" s="13"/>
      <c r="AZ15" s="7"/>
      <c r="BA15" s="7"/>
      <c r="BB15" s="7"/>
      <c r="BC15" s="7"/>
    </row>
    <row r="16" spans="2:55" ht="11.25" customHeight="1" x14ac:dyDescent="0.4">
      <c r="B16" s="410"/>
      <c r="C16" s="411"/>
      <c r="D16" s="411"/>
      <c r="E16" s="411"/>
      <c r="F16" s="411"/>
      <c r="G16" s="411"/>
      <c r="H16" s="412"/>
      <c r="I16" s="384"/>
      <c r="J16" s="384"/>
      <c r="K16" s="384"/>
      <c r="L16" s="384"/>
      <c r="M16" s="384"/>
      <c r="N16" s="357"/>
      <c r="O16" s="357"/>
      <c r="P16" s="358"/>
      <c r="Q16" s="5"/>
      <c r="R16" s="401"/>
      <c r="S16" s="402"/>
      <c r="T16" s="402"/>
      <c r="U16" s="402"/>
      <c r="V16" s="402"/>
      <c r="W16" s="403"/>
      <c r="X16" s="385"/>
      <c r="Y16" s="385"/>
      <c r="Z16" s="386"/>
      <c r="AA16" s="386"/>
      <c r="AB16" s="386"/>
      <c r="AC16" s="386"/>
      <c r="AD16" s="386"/>
      <c r="AE16" s="387"/>
      <c r="AF16" s="3"/>
      <c r="AG16" s="3"/>
      <c r="AH16" s="3"/>
      <c r="AI16" s="3"/>
      <c r="AJ16" s="5"/>
      <c r="AW16" s="6"/>
      <c r="AX16" s="13"/>
      <c r="AY16" s="13"/>
      <c r="AZ16" s="7"/>
      <c r="BA16" s="7"/>
      <c r="BB16" s="7"/>
      <c r="BC16" s="7"/>
    </row>
    <row r="17" spans="2:55" ht="11.25" customHeight="1" x14ac:dyDescent="0.4"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7" t="s">
        <v>8</v>
      </c>
      <c r="Q17" s="18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3"/>
      <c r="AE17" s="17" t="s">
        <v>115</v>
      </c>
      <c r="AF17" s="3"/>
      <c r="AG17" s="3"/>
      <c r="AH17" s="3"/>
      <c r="AI17" s="3"/>
      <c r="AJ17" s="5"/>
      <c r="AW17" s="6"/>
      <c r="AX17" s="13"/>
      <c r="AY17" s="13"/>
      <c r="AZ17" s="7"/>
      <c r="BA17" s="7"/>
      <c r="BB17" s="7"/>
      <c r="BC17" s="7"/>
    </row>
    <row r="18" spans="2:55" ht="13.5" customHeight="1" x14ac:dyDescent="0.4">
      <c r="AF18" s="3"/>
      <c r="AG18" s="3"/>
      <c r="AH18" s="3"/>
      <c r="AI18" s="3"/>
      <c r="AJ18" s="5"/>
      <c r="AW18" s="6"/>
      <c r="AX18" s="13"/>
      <c r="AY18" s="13"/>
      <c r="AZ18" s="7"/>
      <c r="BA18" s="7"/>
      <c r="BB18" s="7"/>
      <c r="BC18" s="7"/>
    </row>
    <row r="19" spans="2:55" ht="11.25" customHeight="1" x14ac:dyDescent="0.4">
      <c r="B19" s="552" t="s">
        <v>6</v>
      </c>
      <c r="C19" s="553"/>
      <c r="D19" s="553"/>
      <c r="E19" s="553"/>
      <c r="F19" s="553"/>
      <c r="G19" s="553"/>
      <c r="H19" s="711"/>
      <c r="I19" s="711"/>
      <c r="J19" s="711"/>
      <c r="K19" s="711"/>
      <c r="L19" s="711"/>
      <c r="M19" s="711"/>
      <c r="N19" s="711"/>
      <c r="O19" s="711"/>
      <c r="P19" s="711"/>
      <c r="Q19" s="712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20"/>
      <c r="AF19" s="20"/>
      <c r="AG19" s="20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5"/>
      <c r="AU19" s="5"/>
      <c r="AV19" s="5"/>
      <c r="AW19" s="6"/>
      <c r="AX19" s="13"/>
      <c r="AY19" s="13"/>
      <c r="AZ19" s="7"/>
      <c r="BA19" s="7"/>
      <c r="BB19" s="7"/>
      <c r="BC19" s="7"/>
    </row>
    <row r="20" spans="2:55" ht="11.25" customHeight="1" x14ac:dyDescent="0.4">
      <c r="B20" s="554"/>
      <c r="C20" s="555"/>
      <c r="D20" s="555"/>
      <c r="E20" s="555"/>
      <c r="F20" s="555"/>
      <c r="G20" s="555"/>
      <c r="H20" s="713"/>
      <c r="I20" s="713"/>
      <c r="J20" s="713"/>
      <c r="K20" s="713"/>
      <c r="L20" s="713"/>
      <c r="M20" s="713"/>
      <c r="N20" s="713"/>
      <c r="O20" s="713"/>
      <c r="P20" s="713"/>
      <c r="Q20" s="714"/>
      <c r="R20" s="21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5"/>
      <c r="AW20" s="6"/>
      <c r="AX20" s="13"/>
      <c r="AY20" s="13"/>
      <c r="AZ20" s="7"/>
      <c r="BA20" s="7"/>
      <c r="BB20" s="7"/>
      <c r="BC20" s="7"/>
    </row>
    <row r="21" spans="2:55" ht="11.25" customHeight="1" x14ac:dyDescent="0.4">
      <c r="B21" s="556"/>
      <c r="C21" s="557"/>
      <c r="D21" s="557"/>
      <c r="E21" s="557"/>
      <c r="F21" s="557"/>
      <c r="G21" s="557"/>
      <c r="H21" s="715"/>
      <c r="I21" s="715"/>
      <c r="J21" s="715"/>
      <c r="K21" s="715"/>
      <c r="L21" s="715"/>
      <c r="M21" s="715"/>
      <c r="N21" s="715"/>
      <c r="O21" s="715"/>
      <c r="P21" s="715"/>
      <c r="Q21" s="716"/>
      <c r="R21" s="22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5"/>
      <c r="AW21" s="6" t="s">
        <v>45</v>
      </c>
      <c r="AX21" s="12">
        <f>COUNTA(#REF!)</f>
        <v>1</v>
      </c>
      <c r="AY21" s="13"/>
      <c r="AZ21" s="7"/>
      <c r="BA21" s="7"/>
      <c r="BB21" s="7"/>
      <c r="BC21" s="7"/>
    </row>
    <row r="22" spans="2:55" ht="10.5" customHeight="1" x14ac:dyDescent="0.4">
      <c r="B22" s="437" t="s">
        <v>10</v>
      </c>
      <c r="C22" s="438"/>
      <c r="D22" s="438"/>
      <c r="E22" s="439"/>
      <c r="F22" s="443"/>
      <c r="G22" s="320"/>
      <c r="H22" s="320"/>
      <c r="I22" s="320"/>
      <c r="J22" s="320"/>
      <c r="K22" s="320"/>
      <c r="L22" s="320"/>
      <c r="M22" s="320"/>
      <c r="N22" s="320"/>
      <c r="O22" s="320"/>
      <c r="P22" s="320"/>
      <c r="Q22" s="320"/>
      <c r="R22" s="320"/>
      <c r="S22" s="321"/>
      <c r="T22" s="444"/>
      <c r="U22" s="444"/>
      <c r="V22" s="445" t="s">
        <v>34</v>
      </c>
      <c r="W22" s="446"/>
      <c r="X22" s="328" t="s">
        <v>42</v>
      </c>
      <c r="Y22" s="329"/>
      <c r="Z22" s="329"/>
      <c r="AA22" s="330"/>
      <c r="AB22" s="331" t="s">
        <v>40</v>
      </c>
      <c r="AC22" s="422"/>
      <c r="AD22" s="422"/>
      <c r="AE22" s="422"/>
      <c r="AF22" s="331" t="s">
        <v>41</v>
      </c>
      <c r="AG22" s="422"/>
      <c r="AH22" s="422"/>
      <c r="AI22" s="422"/>
      <c r="AJ22" s="265" t="s">
        <v>19</v>
      </c>
      <c r="AK22" s="422"/>
      <c r="AL22" s="422"/>
      <c r="AM22" s="422"/>
      <c r="AN22" s="23"/>
      <c r="AW22" s="6" t="s">
        <v>34</v>
      </c>
      <c r="AX22" s="15" t="b">
        <v>0</v>
      </c>
      <c r="AY22" s="12">
        <f>COUNTIF(AX22:AX23,TRUE)</f>
        <v>0</v>
      </c>
      <c r="AZ22" s="13"/>
      <c r="BA22" s="13"/>
      <c r="BB22" s="13"/>
      <c r="BC22" s="13"/>
    </row>
    <row r="23" spans="2:55" ht="10.5" customHeight="1" x14ac:dyDescent="0.4">
      <c r="B23" s="440"/>
      <c r="C23" s="441"/>
      <c r="D23" s="441"/>
      <c r="E23" s="442"/>
      <c r="F23" s="322"/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3"/>
      <c r="S23" s="324"/>
      <c r="T23" s="430"/>
      <c r="U23" s="430"/>
      <c r="V23" s="432"/>
      <c r="W23" s="433"/>
      <c r="X23" s="291"/>
      <c r="Y23" s="292"/>
      <c r="Z23" s="292"/>
      <c r="AA23" s="293"/>
      <c r="AB23" s="332"/>
      <c r="AC23" s="423"/>
      <c r="AD23" s="423"/>
      <c r="AE23" s="423"/>
      <c r="AF23" s="332"/>
      <c r="AG23" s="423"/>
      <c r="AH23" s="423"/>
      <c r="AI23" s="423"/>
      <c r="AJ23" s="266"/>
      <c r="AK23" s="423"/>
      <c r="AL23" s="423"/>
      <c r="AM23" s="423"/>
      <c r="AN23" s="24"/>
      <c r="AW23" s="6" t="s">
        <v>35</v>
      </c>
      <c r="AX23" s="15" t="b">
        <v>0</v>
      </c>
      <c r="AY23" s="13"/>
      <c r="AZ23" s="13"/>
      <c r="BA23" s="13"/>
      <c r="BB23" s="13"/>
      <c r="BC23" s="13"/>
    </row>
    <row r="24" spans="2:55" ht="10.5" customHeight="1" x14ac:dyDescent="0.4">
      <c r="B24" s="424" t="s">
        <v>9</v>
      </c>
      <c r="C24" s="425"/>
      <c r="D24" s="425"/>
      <c r="E24" s="426"/>
      <c r="F24" s="279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1"/>
      <c r="T24" s="430"/>
      <c r="U24" s="430"/>
      <c r="V24" s="432" t="s">
        <v>35</v>
      </c>
      <c r="W24" s="433"/>
      <c r="X24" s="291" t="s">
        <v>37</v>
      </c>
      <c r="Y24" s="292"/>
      <c r="Z24" s="292"/>
      <c r="AA24" s="293"/>
      <c r="AB24" s="297"/>
      <c r="AC24" s="423"/>
      <c r="AD24" s="423"/>
      <c r="AE24" s="423"/>
      <c r="AF24" s="266" t="s">
        <v>19</v>
      </c>
      <c r="AG24" s="423"/>
      <c r="AH24" s="423"/>
      <c r="AI24" s="423"/>
      <c r="AJ24" s="266" t="s">
        <v>19</v>
      </c>
      <c r="AK24" s="423"/>
      <c r="AL24" s="423"/>
      <c r="AM24" s="423"/>
      <c r="AN24" s="25"/>
      <c r="AW24" s="26" t="s">
        <v>36</v>
      </c>
      <c r="AX24" s="27">
        <f>COUNTA(AC22,AG22,AK22)*3</f>
        <v>0</v>
      </c>
      <c r="AY24" s="27">
        <f>AX24+AX25</f>
        <v>0</v>
      </c>
      <c r="AZ24" s="13"/>
      <c r="BA24" s="13"/>
      <c r="BB24" s="13"/>
      <c r="BC24" s="13"/>
    </row>
    <row r="25" spans="2:55" ht="10.5" customHeight="1" x14ac:dyDescent="0.4">
      <c r="B25" s="427"/>
      <c r="C25" s="428"/>
      <c r="D25" s="428"/>
      <c r="E25" s="429"/>
      <c r="F25" s="282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4"/>
      <c r="T25" s="431"/>
      <c r="U25" s="431"/>
      <c r="V25" s="434"/>
      <c r="W25" s="435"/>
      <c r="X25" s="294"/>
      <c r="Y25" s="295"/>
      <c r="Z25" s="295"/>
      <c r="AA25" s="296"/>
      <c r="AB25" s="298"/>
      <c r="AC25" s="436"/>
      <c r="AD25" s="436"/>
      <c r="AE25" s="436"/>
      <c r="AF25" s="300"/>
      <c r="AG25" s="436"/>
      <c r="AH25" s="436"/>
      <c r="AI25" s="436"/>
      <c r="AJ25" s="300"/>
      <c r="AK25" s="436"/>
      <c r="AL25" s="436"/>
      <c r="AM25" s="436"/>
      <c r="AN25" s="28"/>
      <c r="AW25" s="29" t="s">
        <v>37</v>
      </c>
      <c r="AX25" s="27">
        <f>COUNTA(AC24,AG24,AK24)*5</f>
        <v>0</v>
      </c>
      <c r="AY25" s="30"/>
      <c r="AZ25" s="13"/>
      <c r="BA25" s="13"/>
      <c r="BB25" s="13"/>
      <c r="BC25" s="13"/>
    </row>
    <row r="26" spans="2:55" ht="10.5" customHeight="1" x14ac:dyDescent="0.4">
      <c r="B26" s="447" t="s">
        <v>11</v>
      </c>
      <c r="C26" s="448"/>
      <c r="D26" s="448"/>
      <c r="E26" s="449"/>
      <c r="F26" s="456"/>
      <c r="G26" s="458" t="s">
        <v>75</v>
      </c>
      <c r="H26" s="458"/>
      <c r="I26" s="460"/>
      <c r="J26" s="460"/>
      <c r="K26" s="31"/>
      <c r="L26" s="460"/>
      <c r="M26" s="460"/>
      <c r="N26" s="31"/>
      <c r="O26" s="460"/>
      <c r="P26" s="460"/>
      <c r="Q26" s="31"/>
      <c r="R26" s="31"/>
      <c r="S26" s="31"/>
      <c r="T26" s="32"/>
      <c r="U26" s="32"/>
      <c r="V26" s="31"/>
      <c r="W26" s="33"/>
      <c r="X26" s="463" t="s">
        <v>70</v>
      </c>
      <c r="Y26" s="464"/>
      <c r="Z26" s="464"/>
      <c r="AA26" s="465"/>
      <c r="AB26" s="472"/>
      <c r="AC26" s="472"/>
      <c r="AD26" s="472"/>
      <c r="AE26" s="472"/>
      <c r="AF26" s="472"/>
      <c r="AG26" s="472"/>
      <c r="AH26" s="472"/>
      <c r="AI26" s="472"/>
      <c r="AJ26" s="472"/>
      <c r="AK26" s="472"/>
      <c r="AL26" s="472"/>
      <c r="AM26" s="472"/>
      <c r="AN26" s="473"/>
      <c r="AW26" s="6" t="s">
        <v>38</v>
      </c>
      <c r="AX26" s="15" t="b">
        <v>0</v>
      </c>
      <c r="AY26" s="12">
        <f>COUNTIF(AX26:AX27,TRUE)</f>
        <v>0</v>
      </c>
      <c r="AZ26" s="13"/>
      <c r="BA26" s="13"/>
      <c r="BB26" s="13"/>
      <c r="BC26" s="13"/>
    </row>
    <row r="27" spans="2:55" ht="10.5" customHeight="1" x14ac:dyDescent="0.4">
      <c r="B27" s="450"/>
      <c r="C27" s="451"/>
      <c r="D27" s="451"/>
      <c r="E27" s="452"/>
      <c r="F27" s="457"/>
      <c r="G27" s="459"/>
      <c r="H27" s="459"/>
      <c r="I27" s="461"/>
      <c r="J27" s="461"/>
      <c r="K27" s="84" t="s">
        <v>12</v>
      </c>
      <c r="L27" s="461"/>
      <c r="M27" s="461"/>
      <c r="N27" s="84" t="s">
        <v>13</v>
      </c>
      <c r="O27" s="461"/>
      <c r="P27" s="461"/>
      <c r="Q27" s="84" t="s">
        <v>78</v>
      </c>
      <c r="R27" s="84"/>
      <c r="S27" s="84"/>
      <c r="T27" s="246" t="str">
        <f>IF(AX28=3,BC28,"")</f>
        <v/>
      </c>
      <c r="U27" s="246"/>
      <c r="V27" s="247" t="s">
        <v>43</v>
      </c>
      <c r="W27" s="248"/>
      <c r="X27" s="466"/>
      <c r="Y27" s="467"/>
      <c r="Z27" s="467"/>
      <c r="AA27" s="468"/>
      <c r="AB27" s="474"/>
      <c r="AC27" s="474"/>
      <c r="AD27" s="474"/>
      <c r="AE27" s="474"/>
      <c r="AF27" s="474"/>
      <c r="AG27" s="474"/>
      <c r="AH27" s="474"/>
      <c r="AI27" s="474"/>
      <c r="AJ27" s="474"/>
      <c r="AK27" s="474"/>
      <c r="AL27" s="474"/>
      <c r="AM27" s="474"/>
      <c r="AN27" s="475"/>
      <c r="AW27" s="6" t="s">
        <v>39</v>
      </c>
      <c r="AX27" s="15" t="b">
        <v>0</v>
      </c>
      <c r="AY27" s="13"/>
      <c r="AZ27" s="13"/>
      <c r="BA27" s="13"/>
      <c r="BB27" s="13"/>
      <c r="BC27" s="13"/>
    </row>
    <row r="28" spans="2:55" ht="10.5" customHeight="1" x14ac:dyDescent="0.4">
      <c r="B28" s="450"/>
      <c r="C28" s="451"/>
      <c r="D28" s="451"/>
      <c r="E28" s="452"/>
      <c r="F28" s="457"/>
      <c r="G28" s="459" t="s">
        <v>76</v>
      </c>
      <c r="H28" s="459"/>
      <c r="I28" s="461"/>
      <c r="J28" s="461"/>
      <c r="K28" s="84"/>
      <c r="L28" s="461"/>
      <c r="M28" s="461"/>
      <c r="N28" s="84"/>
      <c r="O28" s="461"/>
      <c r="P28" s="461"/>
      <c r="Q28" s="84"/>
      <c r="R28" s="84"/>
      <c r="S28" s="84"/>
      <c r="T28" s="246"/>
      <c r="U28" s="246"/>
      <c r="V28" s="96"/>
      <c r="W28" s="248"/>
      <c r="X28" s="466"/>
      <c r="Y28" s="467"/>
      <c r="Z28" s="467"/>
      <c r="AA28" s="468"/>
      <c r="AB28" s="474"/>
      <c r="AC28" s="474"/>
      <c r="AD28" s="474"/>
      <c r="AE28" s="474"/>
      <c r="AF28" s="474"/>
      <c r="AG28" s="474"/>
      <c r="AH28" s="474"/>
      <c r="AI28" s="474"/>
      <c r="AJ28" s="474"/>
      <c r="AK28" s="474"/>
      <c r="AL28" s="474"/>
      <c r="AM28" s="474"/>
      <c r="AN28" s="475"/>
      <c r="AW28" s="6" t="s">
        <v>11</v>
      </c>
      <c r="AX28" s="12">
        <f>COUNTA(I26,L26,O26)</f>
        <v>0</v>
      </c>
      <c r="AY28" s="12" t="str">
        <f>IF(AX26=TRUE,1925+I26,IF(AX27=TRUE,1988+I26,""))</f>
        <v/>
      </c>
      <c r="AZ28" s="12" t="str">
        <f>IF(AX26=TRUE,AY28+I26,IF(AX27=TRUE,AY28+I26,""))</f>
        <v/>
      </c>
      <c r="BA28" s="34" t="str">
        <f>IF(AX26=TRUE,DATE(AY28,L26,O26),IF(AX27=TRUE,DATE(AY28,L26,O26),""))</f>
        <v/>
      </c>
      <c r="BB28" s="34" t="str">
        <f>IF(AX11=3,DATE(2018+AD7,AG7,AJ7),"2024/4/1")</f>
        <v>2024/4/1</v>
      </c>
      <c r="BC28" s="12" t="str">
        <f>IF(AX26=TRUE,DATEDIF(BA28, BB28, "Y"),IF(AX27=TRUE,DATEDIF(BA28, BB28, "Y"),""))</f>
        <v/>
      </c>
    </row>
    <row r="29" spans="2:55" ht="10.5" customHeight="1" x14ac:dyDescent="0.4">
      <c r="B29" s="453"/>
      <c r="C29" s="454"/>
      <c r="D29" s="454"/>
      <c r="E29" s="455"/>
      <c r="F29" s="478"/>
      <c r="G29" s="479"/>
      <c r="H29" s="479"/>
      <c r="I29" s="462"/>
      <c r="J29" s="462"/>
      <c r="K29" s="35"/>
      <c r="L29" s="462"/>
      <c r="M29" s="462"/>
      <c r="N29" s="36"/>
      <c r="O29" s="462"/>
      <c r="P29" s="462"/>
      <c r="Q29" s="37"/>
      <c r="R29" s="220" t="s">
        <v>69</v>
      </c>
      <c r="S29" s="220"/>
      <c r="T29" s="220"/>
      <c r="U29" s="220"/>
      <c r="V29" s="220"/>
      <c r="W29" s="221"/>
      <c r="X29" s="469"/>
      <c r="Y29" s="470"/>
      <c r="Z29" s="470"/>
      <c r="AA29" s="471"/>
      <c r="AB29" s="476"/>
      <c r="AC29" s="476"/>
      <c r="AD29" s="476"/>
      <c r="AE29" s="476"/>
      <c r="AF29" s="476"/>
      <c r="AG29" s="476"/>
      <c r="AH29" s="476"/>
      <c r="AI29" s="476"/>
      <c r="AJ29" s="476"/>
      <c r="AK29" s="476"/>
      <c r="AL29" s="476"/>
      <c r="AM29" s="476"/>
      <c r="AN29" s="477"/>
      <c r="AW29" s="6"/>
      <c r="AX29" s="7"/>
      <c r="AY29" s="7"/>
      <c r="AZ29" s="7"/>
      <c r="BA29" s="7"/>
      <c r="BB29" s="7"/>
      <c r="BC29" s="7"/>
    </row>
    <row r="30" spans="2:55" ht="10.5" customHeight="1" x14ac:dyDescent="0.4">
      <c r="B30" s="447" t="s">
        <v>33</v>
      </c>
      <c r="C30" s="448"/>
      <c r="D30" s="448"/>
      <c r="E30" s="449"/>
      <c r="F30" s="500" t="s">
        <v>18</v>
      </c>
      <c r="G30" s="709"/>
      <c r="H30" s="709"/>
      <c r="I30" s="502" t="s">
        <v>19</v>
      </c>
      <c r="J30" s="709"/>
      <c r="K30" s="709"/>
      <c r="L30" s="709"/>
      <c r="M30" s="38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W30" s="6"/>
      <c r="AX30" s="7"/>
      <c r="AY30" s="7"/>
      <c r="AZ30" s="7"/>
      <c r="BA30" s="7"/>
      <c r="BB30" s="7"/>
      <c r="BC30" s="7"/>
    </row>
    <row r="31" spans="2:55" ht="10.5" customHeight="1" x14ac:dyDescent="0.4">
      <c r="B31" s="450"/>
      <c r="C31" s="451"/>
      <c r="D31" s="451"/>
      <c r="E31" s="452"/>
      <c r="F31" s="501"/>
      <c r="G31" s="710"/>
      <c r="H31" s="710"/>
      <c r="I31" s="503"/>
      <c r="J31" s="710"/>
      <c r="K31" s="710"/>
      <c r="L31" s="710"/>
      <c r="M31" s="41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3"/>
      <c r="AW31" s="6"/>
      <c r="AX31" s="7"/>
      <c r="AY31" s="7"/>
      <c r="AZ31" s="7"/>
      <c r="BA31" s="7"/>
      <c r="BB31" s="7"/>
      <c r="BC31" s="7"/>
    </row>
    <row r="32" spans="2:55" ht="10.5" customHeight="1" x14ac:dyDescent="0.4">
      <c r="B32" s="504" t="s">
        <v>10</v>
      </c>
      <c r="C32" s="505"/>
      <c r="D32" s="505"/>
      <c r="E32" s="506"/>
      <c r="F32" s="510"/>
      <c r="G32" s="510"/>
      <c r="H32" s="510"/>
      <c r="I32" s="510"/>
      <c r="J32" s="510"/>
      <c r="K32" s="510"/>
      <c r="L32" s="510"/>
      <c r="M32" s="510"/>
      <c r="N32" s="510"/>
      <c r="O32" s="510"/>
      <c r="P32" s="510"/>
      <c r="Q32" s="510"/>
      <c r="R32" s="510"/>
      <c r="S32" s="510"/>
      <c r="T32" s="510"/>
      <c r="U32" s="510"/>
      <c r="V32" s="510"/>
      <c r="W32" s="510"/>
      <c r="X32" s="510"/>
      <c r="Y32" s="510"/>
      <c r="Z32" s="510"/>
      <c r="AA32" s="510"/>
      <c r="AB32" s="510"/>
      <c r="AC32" s="510"/>
      <c r="AD32" s="510"/>
      <c r="AE32" s="510"/>
      <c r="AF32" s="510"/>
      <c r="AG32" s="510"/>
      <c r="AH32" s="510"/>
      <c r="AI32" s="510"/>
      <c r="AJ32" s="510"/>
      <c r="AK32" s="510"/>
      <c r="AL32" s="510"/>
      <c r="AM32" s="510"/>
      <c r="AN32" s="511"/>
      <c r="AW32" s="6"/>
      <c r="AX32" s="7"/>
      <c r="AY32" s="7"/>
      <c r="AZ32" s="7"/>
      <c r="BA32" s="7"/>
      <c r="BB32" s="7"/>
      <c r="BC32" s="7"/>
    </row>
    <row r="33" spans="2:55" ht="10.5" customHeight="1" x14ac:dyDescent="0.4">
      <c r="B33" s="507"/>
      <c r="C33" s="508"/>
      <c r="D33" s="508"/>
      <c r="E33" s="509"/>
      <c r="F33" s="512"/>
      <c r="G33" s="512"/>
      <c r="H33" s="512"/>
      <c r="I33" s="512"/>
      <c r="J33" s="512"/>
      <c r="K33" s="512"/>
      <c r="L33" s="512"/>
      <c r="M33" s="512"/>
      <c r="N33" s="512"/>
      <c r="O33" s="512"/>
      <c r="P33" s="512"/>
      <c r="Q33" s="512"/>
      <c r="R33" s="512"/>
      <c r="S33" s="512"/>
      <c r="T33" s="512"/>
      <c r="U33" s="512"/>
      <c r="V33" s="512"/>
      <c r="W33" s="512"/>
      <c r="X33" s="512"/>
      <c r="Y33" s="512"/>
      <c r="Z33" s="512"/>
      <c r="AA33" s="512"/>
      <c r="AB33" s="512"/>
      <c r="AC33" s="512"/>
      <c r="AD33" s="512"/>
      <c r="AE33" s="512"/>
      <c r="AF33" s="512"/>
      <c r="AG33" s="512"/>
      <c r="AH33" s="512"/>
      <c r="AI33" s="512"/>
      <c r="AJ33" s="512"/>
      <c r="AK33" s="512"/>
      <c r="AL33" s="512"/>
      <c r="AM33" s="512"/>
      <c r="AN33" s="513"/>
      <c r="AW33" s="6"/>
      <c r="AX33" s="7"/>
      <c r="AY33" s="7"/>
      <c r="AZ33" s="7"/>
      <c r="BA33" s="7"/>
      <c r="BB33" s="7"/>
      <c r="BC33" s="7"/>
    </row>
    <row r="34" spans="2:55" ht="10.5" customHeight="1" x14ac:dyDescent="0.4">
      <c r="B34" s="480" t="s">
        <v>17</v>
      </c>
      <c r="C34" s="481"/>
      <c r="D34" s="481"/>
      <c r="E34" s="482"/>
      <c r="F34" s="486"/>
      <c r="G34" s="486"/>
      <c r="H34" s="486"/>
      <c r="I34" s="486"/>
      <c r="J34" s="486"/>
      <c r="K34" s="486"/>
      <c r="L34" s="486"/>
      <c r="M34" s="486"/>
      <c r="N34" s="486"/>
      <c r="O34" s="486"/>
      <c r="P34" s="486"/>
      <c r="Q34" s="486"/>
      <c r="R34" s="486"/>
      <c r="S34" s="486"/>
      <c r="T34" s="486"/>
      <c r="U34" s="486"/>
      <c r="V34" s="486"/>
      <c r="W34" s="486"/>
      <c r="X34" s="486"/>
      <c r="Y34" s="486"/>
      <c r="Z34" s="486"/>
      <c r="AA34" s="486"/>
      <c r="AB34" s="486"/>
      <c r="AC34" s="486"/>
      <c r="AD34" s="486"/>
      <c r="AE34" s="486"/>
      <c r="AF34" s="486"/>
      <c r="AG34" s="486"/>
      <c r="AH34" s="486"/>
      <c r="AI34" s="486"/>
      <c r="AJ34" s="486"/>
      <c r="AK34" s="486"/>
      <c r="AL34" s="486"/>
      <c r="AM34" s="486"/>
      <c r="AN34" s="487"/>
      <c r="AW34" s="6"/>
      <c r="AX34" s="7"/>
      <c r="AY34" s="7"/>
      <c r="AZ34" s="7"/>
      <c r="BA34" s="7"/>
      <c r="BB34" s="7"/>
      <c r="BC34" s="7"/>
    </row>
    <row r="35" spans="2:55" ht="10.5" customHeight="1" x14ac:dyDescent="0.4">
      <c r="B35" s="483"/>
      <c r="C35" s="484"/>
      <c r="D35" s="484"/>
      <c r="E35" s="485"/>
      <c r="F35" s="488"/>
      <c r="G35" s="488"/>
      <c r="H35" s="488"/>
      <c r="I35" s="488"/>
      <c r="J35" s="488"/>
      <c r="K35" s="488"/>
      <c r="L35" s="488"/>
      <c r="M35" s="488"/>
      <c r="N35" s="488"/>
      <c r="O35" s="488"/>
      <c r="P35" s="488"/>
      <c r="Q35" s="488"/>
      <c r="R35" s="488"/>
      <c r="S35" s="488"/>
      <c r="T35" s="488"/>
      <c r="U35" s="488"/>
      <c r="V35" s="488"/>
      <c r="W35" s="488"/>
      <c r="X35" s="488"/>
      <c r="Y35" s="488"/>
      <c r="Z35" s="488"/>
      <c r="AA35" s="488"/>
      <c r="AB35" s="488"/>
      <c r="AC35" s="488"/>
      <c r="AD35" s="488"/>
      <c r="AE35" s="488"/>
      <c r="AF35" s="488"/>
      <c r="AG35" s="488"/>
      <c r="AH35" s="488"/>
      <c r="AI35" s="488"/>
      <c r="AJ35" s="488"/>
      <c r="AK35" s="488"/>
      <c r="AL35" s="488"/>
      <c r="AM35" s="488"/>
      <c r="AN35" s="489"/>
      <c r="AW35" s="6"/>
      <c r="AX35" s="7"/>
      <c r="AY35" s="7"/>
      <c r="AZ35" s="7"/>
      <c r="BA35" s="7"/>
      <c r="BB35" s="7"/>
      <c r="BC35" s="7"/>
    </row>
    <row r="36" spans="2:55" ht="10.5" customHeight="1" x14ac:dyDescent="0.4">
      <c r="AW36" s="6"/>
      <c r="AX36" s="7"/>
      <c r="AY36" s="7"/>
      <c r="AZ36" s="7"/>
      <c r="BA36" s="7"/>
      <c r="BB36" s="7"/>
      <c r="BC36" s="7"/>
    </row>
    <row r="37" spans="2:55" ht="12" customHeight="1" x14ac:dyDescent="0.4">
      <c r="B37" s="490" t="s">
        <v>24</v>
      </c>
      <c r="C37" s="491"/>
      <c r="D37" s="491"/>
      <c r="E37" s="491"/>
      <c r="F37" s="491"/>
      <c r="G37" s="491"/>
      <c r="H37" s="491"/>
      <c r="I37" s="491"/>
      <c r="J37" s="491"/>
      <c r="K37" s="491"/>
      <c r="L37" s="491"/>
      <c r="M37" s="492" t="s">
        <v>26</v>
      </c>
      <c r="N37" s="493"/>
      <c r="O37" s="493"/>
      <c r="P37" s="493"/>
      <c r="Q37" s="493"/>
      <c r="R37" s="493"/>
      <c r="S37" s="493"/>
      <c r="T37" s="493"/>
      <c r="U37" s="493"/>
      <c r="V37" s="493"/>
      <c r="W37" s="493"/>
      <c r="X37" s="493"/>
      <c r="Y37" s="493"/>
      <c r="Z37" s="493"/>
      <c r="AA37" s="493"/>
      <c r="AB37" s="493"/>
      <c r="AC37" s="493"/>
      <c r="AD37" s="493"/>
      <c r="AE37" s="493"/>
      <c r="AF37" s="493"/>
      <c r="AG37" s="493"/>
      <c r="AH37" s="493"/>
      <c r="AI37" s="493"/>
      <c r="AJ37" s="493"/>
      <c r="AK37" s="493"/>
      <c r="AL37" s="493"/>
      <c r="AM37" s="493"/>
      <c r="AN37" s="494"/>
      <c r="AW37" s="6"/>
      <c r="AX37" s="7"/>
      <c r="AY37" s="7"/>
      <c r="AZ37" s="7"/>
      <c r="BA37" s="7"/>
      <c r="BB37" s="7"/>
      <c r="BC37" s="7"/>
    </row>
    <row r="38" spans="2:55" ht="12" customHeight="1" thickBot="1" x14ac:dyDescent="0.45">
      <c r="B38" s="498" t="s">
        <v>66</v>
      </c>
      <c r="C38" s="499"/>
      <c r="D38" s="499"/>
      <c r="E38" s="499"/>
      <c r="F38" s="499"/>
      <c r="G38" s="44" t="s">
        <v>25</v>
      </c>
      <c r="H38" s="499" t="s">
        <v>67</v>
      </c>
      <c r="I38" s="499"/>
      <c r="J38" s="499"/>
      <c r="K38" s="499"/>
      <c r="L38" s="499"/>
      <c r="M38" s="495"/>
      <c r="N38" s="496"/>
      <c r="O38" s="496"/>
      <c r="P38" s="496"/>
      <c r="Q38" s="496"/>
      <c r="R38" s="496"/>
      <c r="S38" s="496"/>
      <c r="T38" s="496"/>
      <c r="U38" s="496"/>
      <c r="V38" s="496"/>
      <c r="W38" s="496"/>
      <c r="X38" s="496"/>
      <c r="Y38" s="496"/>
      <c r="Z38" s="496"/>
      <c r="AA38" s="496"/>
      <c r="AB38" s="496"/>
      <c r="AC38" s="496"/>
      <c r="AD38" s="496"/>
      <c r="AE38" s="496"/>
      <c r="AF38" s="496"/>
      <c r="AG38" s="496"/>
      <c r="AH38" s="496"/>
      <c r="AI38" s="496"/>
      <c r="AJ38" s="496"/>
      <c r="AK38" s="496"/>
      <c r="AL38" s="496"/>
      <c r="AM38" s="496"/>
      <c r="AN38" s="497"/>
      <c r="AW38" s="6"/>
      <c r="AX38" s="7"/>
      <c r="AY38" s="7"/>
      <c r="AZ38" s="7"/>
      <c r="BA38" s="7"/>
      <c r="BB38" s="7"/>
      <c r="BC38" s="7"/>
    </row>
    <row r="39" spans="2:55" ht="10.5" customHeight="1" thickTop="1" x14ac:dyDescent="0.4">
      <c r="B39" s="521"/>
      <c r="C39" s="522"/>
      <c r="D39" s="522"/>
      <c r="E39" s="522"/>
      <c r="F39" s="522"/>
      <c r="G39" s="523" t="s">
        <v>23</v>
      </c>
      <c r="H39" s="524"/>
      <c r="I39" s="524"/>
      <c r="J39" s="524"/>
      <c r="K39" s="524"/>
      <c r="L39" s="524"/>
      <c r="M39" s="525"/>
      <c r="N39" s="526"/>
      <c r="O39" s="526"/>
      <c r="P39" s="526"/>
      <c r="Q39" s="526"/>
      <c r="R39" s="526"/>
      <c r="S39" s="526"/>
      <c r="T39" s="526"/>
      <c r="U39" s="526"/>
      <c r="V39" s="526"/>
      <c r="W39" s="526"/>
      <c r="X39" s="526"/>
      <c r="Y39" s="526"/>
      <c r="Z39" s="526"/>
      <c r="AA39" s="526"/>
      <c r="AB39" s="526"/>
      <c r="AC39" s="526"/>
      <c r="AD39" s="526"/>
      <c r="AE39" s="529" t="s">
        <v>27</v>
      </c>
      <c r="AF39" s="529"/>
      <c r="AG39" s="529"/>
      <c r="AH39" s="529"/>
      <c r="AI39" s="529"/>
      <c r="AJ39" s="529"/>
      <c r="AK39" s="529"/>
      <c r="AL39" s="529"/>
      <c r="AM39" s="529"/>
      <c r="AN39" s="530"/>
      <c r="AW39" s="6" t="s">
        <v>48</v>
      </c>
      <c r="AX39" s="12">
        <f>COUNTA(B39,H39,M39)</f>
        <v>0</v>
      </c>
      <c r="AY39" s="12">
        <f>COUNTIF(AX39:AX44,3)</f>
        <v>0</v>
      </c>
      <c r="AZ39" s="7"/>
      <c r="BA39" s="7"/>
      <c r="BB39" s="7"/>
      <c r="BC39" s="7"/>
    </row>
    <row r="40" spans="2:55" ht="10.5" customHeight="1" x14ac:dyDescent="0.4">
      <c r="B40" s="514"/>
      <c r="C40" s="515"/>
      <c r="D40" s="515"/>
      <c r="E40" s="515"/>
      <c r="F40" s="515"/>
      <c r="G40" s="516"/>
      <c r="H40" s="517"/>
      <c r="I40" s="517"/>
      <c r="J40" s="517"/>
      <c r="K40" s="517"/>
      <c r="L40" s="517"/>
      <c r="M40" s="527"/>
      <c r="N40" s="528"/>
      <c r="O40" s="528"/>
      <c r="P40" s="528"/>
      <c r="Q40" s="528"/>
      <c r="R40" s="528"/>
      <c r="S40" s="528"/>
      <c r="T40" s="528"/>
      <c r="U40" s="528"/>
      <c r="V40" s="528"/>
      <c r="W40" s="528"/>
      <c r="X40" s="528"/>
      <c r="Y40" s="528"/>
      <c r="Z40" s="528"/>
      <c r="AA40" s="528"/>
      <c r="AB40" s="528"/>
      <c r="AC40" s="528"/>
      <c r="AD40" s="528"/>
      <c r="AE40" s="531"/>
      <c r="AF40" s="531"/>
      <c r="AG40" s="531"/>
      <c r="AH40" s="531"/>
      <c r="AI40" s="531"/>
      <c r="AJ40" s="531"/>
      <c r="AK40" s="531"/>
      <c r="AL40" s="531"/>
      <c r="AM40" s="531"/>
      <c r="AN40" s="532"/>
      <c r="AW40" s="6" t="s">
        <v>49</v>
      </c>
      <c r="AX40" s="12">
        <f>COUNTA(B41,H41,M41)</f>
        <v>0</v>
      </c>
      <c r="AY40" s="12"/>
      <c r="AZ40" s="7"/>
      <c r="BA40" s="7"/>
      <c r="BB40" s="7"/>
      <c r="BC40" s="7"/>
    </row>
    <row r="41" spans="2:55" ht="10.5" customHeight="1" x14ac:dyDescent="0.4">
      <c r="B41" s="514"/>
      <c r="C41" s="515"/>
      <c r="D41" s="515"/>
      <c r="E41" s="515"/>
      <c r="F41" s="515"/>
      <c r="G41" s="516" t="s">
        <v>23</v>
      </c>
      <c r="H41" s="517"/>
      <c r="I41" s="517"/>
      <c r="J41" s="517"/>
      <c r="K41" s="517"/>
      <c r="L41" s="517"/>
      <c r="M41" s="518"/>
      <c r="N41" s="519"/>
      <c r="O41" s="519"/>
      <c r="P41" s="519"/>
      <c r="Q41" s="519"/>
      <c r="R41" s="519"/>
      <c r="S41" s="519"/>
      <c r="T41" s="519"/>
      <c r="U41" s="519"/>
      <c r="V41" s="519"/>
      <c r="W41" s="519"/>
      <c r="X41" s="519"/>
      <c r="Y41" s="519"/>
      <c r="Z41" s="519"/>
      <c r="AA41" s="519"/>
      <c r="AB41" s="519"/>
      <c r="AC41" s="519"/>
      <c r="AD41" s="519"/>
      <c r="AE41" s="519"/>
      <c r="AF41" s="519"/>
      <c r="AG41" s="519"/>
      <c r="AH41" s="519"/>
      <c r="AI41" s="519"/>
      <c r="AJ41" s="519"/>
      <c r="AK41" s="519"/>
      <c r="AL41" s="519"/>
      <c r="AM41" s="519"/>
      <c r="AN41" s="520"/>
      <c r="AW41" s="6" t="s">
        <v>50</v>
      </c>
      <c r="AX41" s="12">
        <f>COUNTA(B43,H43,M43)</f>
        <v>0</v>
      </c>
      <c r="AY41" s="12"/>
      <c r="AZ41" s="7"/>
      <c r="BA41" s="7"/>
      <c r="BB41" s="7"/>
      <c r="BC41" s="7"/>
    </row>
    <row r="42" spans="2:55" ht="10.5" customHeight="1" x14ac:dyDescent="0.4">
      <c r="B42" s="514"/>
      <c r="C42" s="515"/>
      <c r="D42" s="515"/>
      <c r="E42" s="515"/>
      <c r="F42" s="515"/>
      <c r="G42" s="516"/>
      <c r="H42" s="517"/>
      <c r="I42" s="517"/>
      <c r="J42" s="517"/>
      <c r="K42" s="517"/>
      <c r="L42" s="517"/>
      <c r="M42" s="518"/>
      <c r="N42" s="519"/>
      <c r="O42" s="519"/>
      <c r="P42" s="519"/>
      <c r="Q42" s="519"/>
      <c r="R42" s="519"/>
      <c r="S42" s="519"/>
      <c r="T42" s="519"/>
      <c r="U42" s="519"/>
      <c r="V42" s="519"/>
      <c r="W42" s="519"/>
      <c r="X42" s="519"/>
      <c r="Y42" s="519"/>
      <c r="Z42" s="519"/>
      <c r="AA42" s="519"/>
      <c r="AB42" s="519"/>
      <c r="AC42" s="519"/>
      <c r="AD42" s="519"/>
      <c r="AE42" s="519"/>
      <c r="AF42" s="519"/>
      <c r="AG42" s="519"/>
      <c r="AH42" s="519"/>
      <c r="AI42" s="519"/>
      <c r="AJ42" s="519"/>
      <c r="AK42" s="519"/>
      <c r="AL42" s="519"/>
      <c r="AM42" s="519"/>
      <c r="AN42" s="520"/>
      <c r="AW42" s="6" t="s">
        <v>51</v>
      </c>
      <c r="AX42" s="12">
        <f>COUNTA(B45,H45,M45)</f>
        <v>0</v>
      </c>
      <c r="AY42" s="12"/>
      <c r="AZ42" s="7"/>
      <c r="BA42" s="7"/>
      <c r="BB42" s="7"/>
      <c r="BC42" s="7"/>
    </row>
    <row r="43" spans="2:55" ht="10.5" customHeight="1" x14ac:dyDescent="0.4">
      <c r="B43" s="514"/>
      <c r="C43" s="515"/>
      <c r="D43" s="515"/>
      <c r="E43" s="515"/>
      <c r="F43" s="515"/>
      <c r="G43" s="516" t="s">
        <v>23</v>
      </c>
      <c r="H43" s="517"/>
      <c r="I43" s="517"/>
      <c r="J43" s="517"/>
      <c r="K43" s="517"/>
      <c r="L43" s="517"/>
      <c r="M43" s="518"/>
      <c r="N43" s="519"/>
      <c r="O43" s="519"/>
      <c r="P43" s="519"/>
      <c r="Q43" s="519"/>
      <c r="R43" s="519"/>
      <c r="S43" s="519"/>
      <c r="T43" s="519"/>
      <c r="U43" s="519"/>
      <c r="V43" s="519"/>
      <c r="W43" s="519"/>
      <c r="X43" s="519"/>
      <c r="Y43" s="519"/>
      <c r="Z43" s="519"/>
      <c r="AA43" s="519"/>
      <c r="AB43" s="519"/>
      <c r="AC43" s="519"/>
      <c r="AD43" s="519"/>
      <c r="AE43" s="519"/>
      <c r="AF43" s="519"/>
      <c r="AG43" s="519"/>
      <c r="AH43" s="519"/>
      <c r="AI43" s="519"/>
      <c r="AJ43" s="519"/>
      <c r="AK43" s="519"/>
      <c r="AL43" s="519"/>
      <c r="AM43" s="519"/>
      <c r="AN43" s="520"/>
      <c r="AW43" s="6" t="s">
        <v>52</v>
      </c>
      <c r="AX43" s="12">
        <f>COUNTA(B47,H47,M47)</f>
        <v>0</v>
      </c>
      <c r="AY43" s="12"/>
      <c r="AZ43" s="7"/>
      <c r="BA43" s="7"/>
      <c r="BB43" s="7"/>
      <c r="BC43" s="7"/>
    </row>
    <row r="44" spans="2:55" ht="10.5" customHeight="1" x14ac:dyDescent="0.4">
      <c r="B44" s="514"/>
      <c r="C44" s="515"/>
      <c r="D44" s="515"/>
      <c r="E44" s="515"/>
      <c r="F44" s="515"/>
      <c r="G44" s="516"/>
      <c r="H44" s="517"/>
      <c r="I44" s="517"/>
      <c r="J44" s="517"/>
      <c r="K44" s="517"/>
      <c r="L44" s="517"/>
      <c r="M44" s="518"/>
      <c r="N44" s="519"/>
      <c r="O44" s="519"/>
      <c r="P44" s="519"/>
      <c r="Q44" s="519"/>
      <c r="R44" s="519"/>
      <c r="S44" s="519"/>
      <c r="T44" s="519"/>
      <c r="U44" s="519"/>
      <c r="V44" s="519"/>
      <c r="W44" s="519"/>
      <c r="X44" s="519"/>
      <c r="Y44" s="519"/>
      <c r="Z44" s="519"/>
      <c r="AA44" s="519"/>
      <c r="AB44" s="519"/>
      <c r="AC44" s="519"/>
      <c r="AD44" s="519"/>
      <c r="AE44" s="519"/>
      <c r="AF44" s="519"/>
      <c r="AG44" s="519"/>
      <c r="AH44" s="519"/>
      <c r="AI44" s="519"/>
      <c r="AJ44" s="519"/>
      <c r="AK44" s="519"/>
      <c r="AL44" s="519"/>
      <c r="AM44" s="519"/>
      <c r="AN44" s="520"/>
      <c r="AW44" s="6" t="s">
        <v>53</v>
      </c>
      <c r="AX44" s="12">
        <f>COUNTA(B49,H49,M49)</f>
        <v>0</v>
      </c>
      <c r="AY44" s="12"/>
      <c r="AZ44" s="7"/>
      <c r="BA44" s="7"/>
      <c r="BB44" s="7"/>
      <c r="BC44" s="7"/>
    </row>
    <row r="45" spans="2:55" ht="10.5" customHeight="1" x14ac:dyDescent="0.4">
      <c r="B45" s="514"/>
      <c r="C45" s="515"/>
      <c r="D45" s="515"/>
      <c r="E45" s="515"/>
      <c r="F45" s="515"/>
      <c r="G45" s="516" t="s">
        <v>23</v>
      </c>
      <c r="H45" s="517"/>
      <c r="I45" s="517"/>
      <c r="J45" s="517"/>
      <c r="K45" s="517"/>
      <c r="L45" s="517"/>
      <c r="M45" s="518"/>
      <c r="N45" s="519"/>
      <c r="O45" s="519"/>
      <c r="P45" s="519"/>
      <c r="Q45" s="519"/>
      <c r="R45" s="519"/>
      <c r="S45" s="519"/>
      <c r="T45" s="519"/>
      <c r="U45" s="519"/>
      <c r="V45" s="519"/>
      <c r="W45" s="519"/>
      <c r="X45" s="519"/>
      <c r="Y45" s="519"/>
      <c r="Z45" s="519"/>
      <c r="AA45" s="519"/>
      <c r="AB45" s="519"/>
      <c r="AC45" s="519"/>
      <c r="AD45" s="519"/>
      <c r="AE45" s="519"/>
      <c r="AF45" s="519"/>
      <c r="AG45" s="519"/>
      <c r="AH45" s="519"/>
      <c r="AI45" s="519"/>
      <c r="AJ45" s="519"/>
      <c r="AK45" s="519"/>
      <c r="AL45" s="519"/>
      <c r="AM45" s="519"/>
      <c r="AN45" s="520"/>
      <c r="AW45" s="6"/>
      <c r="AX45" s="12"/>
      <c r="AY45" s="12"/>
      <c r="AZ45" s="7"/>
      <c r="BA45" s="7"/>
      <c r="BB45" s="7"/>
      <c r="BC45" s="7"/>
    </row>
    <row r="46" spans="2:55" ht="10.5" customHeight="1" x14ac:dyDescent="0.4">
      <c r="B46" s="514"/>
      <c r="C46" s="515"/>
      <c r="D46" s="515"/>
      <c r="E46" s="515"/>
      <c r="F46" s="515"/>
      <c r="G46" s="516"/>
      <c r="H46" s="517"/>
      <c r="I46" s="517"/>
      <c r="J46" s="517"/>
      <c r="K46" s="517"/>
      <c r="L46" s="517"/>
      <c r="M46" s="518"/>
      <c r="N46" s="519"/>
      <c r="O46" s="519"/>
      <c r="P46" s="519"/>
      <c r="Q46" s="519"/>
      <c r="R46" s="519"/>
      <c r="S46" s="519"/>
      <c r="T46" s="519"/>
      <c r="U46" s="519"/>
      <c r="V46" s="519"/>
      <c r="W46" s="519"/>
      <c r="X46" s="519"/>
      <c r="Y46" s="519"/>
      <c r="Z46" s="519"/>
      <c r="AA46" s="519"/>
      <c r="AB46" s="519"/>
      <c r="AC46" s="519"/>
      <c r="AD46" s="519"/>
      <c r="AE46" s="519"/>
      <c r="AF46" s="519"/>
      <c r="AG46" s="519"/>
      <c r="AH46" s="519"/>
      <c r="AI46" s="519"/>
      <c r="AJ46" s="519"/>
      <c r="AK46" s="519"/>
      <c r="AL46" s="519"/>
      <c r="AM46" s="519"/>
      <c r="AN46" s="520"/>
      <c r="AW46" s="6"/>
      <c r="AX46" s="7"/>
      <c r="AY46" s="7"/>
      <c r="AZ46" s="7"/>
      <c r="BA46" s="7"/>
      <c r="BB46" s="7"/>
      <c r="BC46" s="7"/>
    </row>
    <row r="47" spans="2:55" ht="10.5" customHeight="1" x14ac:dyDescent="0.4">
      <c r="B47" s="514"/>
      <c r="C47" s="515"/>
      <c r="D47" s="515"/>
      <c r="E47" s="515"/>
      <c r="F47" s="515"/>
      <c r="G47" s="516" t="s">
        <v>23</v>
      </c>
      <c r="H47" s="517"/>
      <c r="I47" s="517"/>
      <c r="J47" s="517"/>
      <c r="K47" s="517"/>
      <c r="L47" s="517"/>
      <c r="M47" s="518"/>
      <c r="N47" s="519"/>
      <c r="O47" s="519"/>
      <c r="P47" s="519"/>
      <c r="Q47" s="519"/>
      <c r="R47" s="519"/>
      <c r="S47" s="519"/>
      <c r="T47" s="519"/>
      <c r="U47" s="519"/>
      <c r="V47" s="519"/>
      <c r="W47" s="519"/>
      <c r="X47" s="519"/>
      <c r="Y47" s="519"/>
      <c r="Z47" s="519"/>
      <c r="AA47" s="519"/>
      <c r="AB47" s="519"/>
      <c r="AC47" s="519"/>
      <c r="AD47" s="519"/>
      <c r="AE47" s="519"/>
      <c r="AF47" s="519"/>
      <c r="AG47" s="519"/>
      <c r="AH47" s="519"/>
      <c r="AI47" s="519"/>
      <c r="AJ47" s="519"/>
      <c r="AK47" s="519"/>
      <c r="AL47" s="519"/>
      <c r="AM47" s="519"/>
      <c r="AN47" s="520"/>
      <c r="AW47" s="6"/>
      <c r="AX47" s="7"/>
      <c r="AY47" s="7"/>
      <c r="AZ47" s="7"/>
      <c r="BA47" s="7"/>
      <c r="BB47" s="7"/>
      <c r="BC47" s="7"/>
    </row>
    <row r="48" spans="2:55" ht="10.5" customHeight="1" x14ac:dyDescent="0.4">
      <c r="B48" s="514"/>
      <c r="C48" s="515"/>
      <c r="D48" s="515"/>
      <c r="E48" s="515"/>
      <c r="F48" s="515"/>
      <c r="G48" s="516"/>
      <c r="H48" s="517"/>
      <c r="I48" s="517"/>
      <c r="J48" s="517"/>
      <c r="K48" s="517"/>
      <c r="L48" s="517"/>
      <c r="M48" s="518"/>
      <c r="N48" s="519"/>
      <c r="O48" s="519"/>
      <c r="P48" s="519"/>
      <c r="Q48" s="519"/>
      <c r="R48" s="519"/>
      <c r="S48" s="519"/>
      <c r="T48" s="519"/>
      <c r="U48" s="519"/>
      <c r="V48" s="519"/>
      <c r="W48" s="519"/>
      <c r="X48" s="519"/>
      <c r="Y48" s="519"/>
      <c r="Z48" s="519"/>
      <c r="AA48" s="519"/>
      <c r="AB48" s="519"/>
      <c r="AC48" s="519"/>
      <c r="AD48" s="519"/>
      <c r="AE48" s="519"/>
      <c r="AF48" s="519"/>
      <c r="AG48" s="519"/>
      <c r="AH48" s="519"/>
      <c r="AI48" s="519"/>
      <c r="AJ48" s="519"/>
      <c r="AK48" s="519"/>
      <c r="AL48" s="519"/>
      <c r="AM48" s="519"/>
      <c r="AN48" s="520"/>
      <c r="AW48" s="6"/>
      <c r="AX48" s="7"/>
      <c r="AY48" s="7"/>
      <c r="AZ48" s="7"/>
      <c r="BA48" s="7"/>
      <c r="BB48" s="7"/>
      <c r="BC48" s="7"/>
    </row>
    <row r="49" spans="1:55" ht="10.5" customHeight="1" x14ac:dyDescent="0.4">
      <c r="B49" s="514"/>
      <c r="C49" s="515"/>
      <c r="D49" s="515"/>
      <c r="E49" s="515"/>
      <c r="F49" s="515"/>
      <c r="G49" s="516" t="s">
        <v>23</v>
      </c>
      <c r="H49" s="517"/>
      <c r="I49" s="517"/>
      <c r="J49" s="517"/>
      <c r="K49" s="517"/>
      <c r="L49" s="517"/>
      <c r="M49" s="518"/>
      <c r="N49" s="519"/>
      <c r="O49" s="519"/>
      <c r="P49" s="519"/>
      <c r="Q49" s="519"/>
      <c r="R49" s="519"/>
      <c r="S49" s="519"/>
      <c r="T49" s="519"/>
      <c r="U49" s="519"/>
      <c r="V49" s="519"/>
      <c r="W49" s="519"/>
      <c r="X49" s="519"/>
      <c r="Y49" s="519"/>
      <c r="Z49" s="519"/>
      <c r="AA49" s="519"/>
      <c r="AB49" s="519"/>
      <c r="AC49" s="519"/>
      <c r="AD49" s="519"/>
      <c r="AE49" s="519"/>
      <c r="AF49" s="519"/>
      <c r="AG49" s="519"/>
      <c r="AH49" s="519"/>
      <c r="AI49" s="519"/>
      <c r="AJ49" s="519"/>
      <c r="AK49" s="519"/>
      <c r="AL49" s="519"/>
      <c r="AM49" s="519"/>
      <c r="AN49" s="520"/>
      <c r="AW49" s="6"/>
      <c r="AX49" s="7"/>
      <c r="AY49" s="7"/>
      <c r="AZ49" s="7"/>
      <c r="BA49" s="7"/>
      <c r="BB49" s="7"/>
      <c r="BC49" s="7"/>
    </row>
    <row r="50" spans="1:55" ht="10.5" customHeight="1" x14ac:dyDescent="0.4">
      <c r="B50" s="545"/>
      <c r="C50" s="546"/>
      <c r="D50" s="546"/>
      <c r="E50" s="546"/>
      <c r="F50" s="546"/>
      <c r="G50" s="547"/>
      <c r="H50" s="548"/>
      <c r="I50" s="548"/>
      <c r="J50" s="548"/>
      <c r="K50" s="548"/>
      <c r="L50" s="548"/>
      <c r="M50" s="549"/>
      <c r="N50" s="550"/>
      <c r="O50" s="550"/>
      <c r="P50" s="550"/>
      <c r="Q50" s="550"/>
      <c r="R50" s="550"/>
      <c r="S50" s="550"/>
      <c r="T50" s="550"/>
      <c r="U50" s="550"/>
      <c r="V50" s="550"/>
      <c r="W50" s="550"/>
      <c r="X50" s="550"/>
      <c r="Y50" s="550"/>
      <c r="Z50" s="550"/>
      <c r="AA50" s="550"/>
      <c r="AB50" s="550"/>
      <c r="AC50" s="550"/>
      <c r="AD50" s="550"/>
      <c r="AE50" s="550"/>
      <c r="AF50" s="550"/>
      <c r="AG50" s="550"/>
      <c r="AH50" s="550"/>
      <c r="AI50" s="550"/>
      <c r="AJ50" s="550"/>
      <c r="AK50" s="550"/>
      <c r="AL50" s="550"/>
      <c r="AM50" s="550"/>
      <c r="AN50" s="551"/>
      <c r="AW50" s="6"/>
      <c r="AX50" s="7"/>
      <c r="AY50" s="13"/>
      <c r="AZ50" s="13"/>
      <c r="BA50" s="7"/>
      <c r="BB50" s="7"/>
      <c r="BC50" s="7"/>
    </row>
    <row r="51" spans="1:55" ht="10.5" customHeight="1" x14ac:dyDescent="0.4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AW51" s="6"/>
      <c r="AX51" s="46" t="b">
        <v>0</v>
      </c>
      <c r="AY51" s="15">
        <f>COUNTIF(AX51,TRUE)*100</f>
        <v>0</v>
      </c>
      <c r="AZ51" s="15">
        <f>AY51+SUM(AZ53:AZ57)</f>
        <v>0</v>
      </c>
      <c r="BA51" s="7"/>
      <c r="BB51" s="7"/>
      <c r="BC51" s="7"/>
    </row>
    <row r="52" spans="1:55" ht="10.5" customHeight="1" x14ac:dyDescent="0.4">
      <c r="A52" s="45"/>
      <c r="B52" s="70" t="s">
        <v>29</v>
      </c>
      <c r="C52" s="71"/>
      <c r="D52" s="71"/>
      <c r="E52" s="71"/>
      <c r="F52" s="145"/>
      <c r="G52" s="149" t="s">
        <v>30</v>
      </c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1"/>
      <c r="AW52" s="6"/>
      <c r="AX52" s="47"/>
      <c r="AY52" s="12"/>
      <c r="AZ52" s="12"/>
      <c r="BA52" s="7"/>
      <c r="BB52" s="7"/>
      <c r="BC52" s="7"/>
    </row>
    <row r="53" spans="1:55" ht="10.5" customHeight="1" thickBot="1" x14ac:dyDescent="0.45">
      <c r="A53" s="45"/>
      <c r="B53" s="146"/>
      <c r="C53" s="147"/>
      <c r="D53" s="147"/>
      <c r="E53" s="147"/>
      <c r="F53" s="148"/>
      <c r="G53" s="152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4"/>
      <c r="AW53" s="6"/>
      <c r="AX53" s="46" t="b">
        <v>0</v>
      </c>
      <c r="AY53" s="15">
        <f>COUNTIF(AX53,TRUE)</f>
        <v>0</v>
      </c>
      <c r="AZ53" s="15">
        <f>AY53+COUNTA(J59)*3</f>
        <v>0</v>
      </c>
      <c r="BA53" s="7"/>
      <c r="BB53" s="7"/>
      <c r="BC53" s="7"/>
    </row>
    <row r="54" spans="1:55" ht="10.5" customHeight="1" thickTop="1" x14ac:dyDescent="0.4">
      <c r="A54" s="45"/>
      <c r="B54" s="155"/>
      <c r="C54" s="156"/>
      <c r="D54" s="156"/>
      <c r="E54" s="156"/>
      <c r="F54" s="156"/>
      <c r="G54" s="159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1"/>
      <c r="AW54" s="6"/>
      <c r="AX54" s="47"/>
      <c r="AY54" s="12"/>
      <c r="AZ54" s="12"/>
      <c r="BA54" s="7"/>
      <c r="BB54" s="7"/>
      <c r="BC54" s="7"/>
    </row>
    <row r="55" spans="1:55" ht="10.5" customHeight="1" x14ac:dyDescent="0.4">
      <c r="A55" s="45"/>
      <c r="B55" s="157"/>
      <c r="C55" s="158"/>
      <c r="D55" s="158"/>
      <c r="E55" s="158"/>
      <c r="F55" s="158"/>
      <c r="G55" s="162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4"/>
      <c r="AW55" s="6"/>
      <c r="AX55" s="46" t="b">
        <v>0</v>
      </c>
      <c r="AY55" s="15">
        <f>COUNTIF(AX55,TRUE)*5</f>
        <v>0</v>
      </c>
      <c r="AZ55" s="15">
        <f>AY55</f>
        <v>0</v>
      </c>
      <c r="BA55" s="7"/>
      <c r="BB55" s="7"/>
      <c r="BC55" s="7"/>
    </row>
    <row r="56" spans="1:55" ht="10.5" customHeight="1" x14ac:dyDescent="0.4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AW56" s="6"/>
      <c r="AX56" s="47"/>
      <c r="AY56" s="12"/>
      <c r="AZ56" s="12"/>
      <c r="BA56" s="7"/>
      <c r="BB56" s="7"/>
      <c r="BC56" s="7"/>
    </row>
    <row r="57" spans="1:55" ht="10.5" customHeight="1" x14ac:dyDescent="0.4">
      <c r="A57" s="45"/>
      <c r="B57" s="533" t="s">
        <v>103</v>
      </c>
      <c r="C57" s="166"/>
      <c r="D57" s="166"/>
      <c r="E57" s="166"/>
      <c r="F57" s="166"/>
      <c r="G57" s="166"/>
      <c r="H57" s="166"/>
      <c r="I57" s="167"/>
      <c r="J57" s="568"/>
      <c r="K57" s="535" t="s">
        <v>99</v>
      </c>
      <c r="L57" s="535"/>
      <c r="M57" s="535"/>
      <c r="N57" s="535"/>
      <c r="O57" s="535"/>
      <c r="P57" s="535"/>
      <c r="Q57" s="535"/>
      <c r="R57" s="535"/>
      <c r="S57" s="535"/>
      <c r="T57" s="536"/>
      <c r="U57" s="45"/>
      <c r="V57" s="70" t="s">
        <v>28</v>
      </c>
      <c r="W57" s="71"/>
      <c r="X57" s="71"/>
      <c r="Y57" s="71"/>
      <c r="Z57" s="71"/>
      <c r="AA57" s="177" t="s">
        <v>55</v>
      </c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9"/>
      <c r="AW57" s="6"/>
      <c r="AX57" s="46" t="b">
        <v>0</v>
      </c>
      <c r="AY57" s="15">
        <f>COUNTIF(AX57,TRUE)*7</f>
        <v>0</v>
      </c>
      <c r="AZ57" s="15">
        <f>AY57+COUNTA(G61)*11</f>
        <v>0</v>
      </c>
      <c r="BA57" s="7"/>
      <c r="BB57" s="7"/>
      <c r="BC57" s="7"/>
    </row>
    <row r="58" spans="1:55" ht="10.5" customHeight="1" thickBot="1" x14ac:dyDescent="0.45">
      <c r="A58" s="45"/>
      <c r="B58" s="534"/>
      <c r="C58" s="169"/>
      <c r="D58" s="169"/>
      <c r="E58" s="169"/>
      <c r="F58" s="169"/>
      <c r="G58" s="169"/>
      <c r="H58" s="169"/>
      <c r="I58" s="170"/>
      <c r="J58" s="569"/>
      <c r="K58" s="537"/>
      <c r="L58" s="537"/>
      <c r="M58" s="537"/>
      <c r="N58" s="537"/>
      <c r="O58" s="537"/>
      <c r="P58" s="537"/>
      <c r="Q58" s="537"/>
      <c r="R58" s="537"/>
      <c r="S58" s="537"/>
      <c r="T58" s="538"/>
      <c r="U58" s="45"/>
      <c r="V58" s="146"/>
      <c r="W58" s="147"/>
      <c r="X58" s="147"/>
      <c r="Y58" s="147"/>
      <c r="Z58" s="147"/>
      <c r="AA58" s="180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81"/>
      <c r="AW58" s="6"/>
      <c r="AX58" s="47"/>
      <c r="AY58" s="12"/>
      <c r="AZ58" s="12"/>
      <c r="BA58" s="7"/>
      <c r="BB58" s="7"/>
      <c r="BC58" s="7"/>
    </row>
    <row r="59" spans="1:55" ht="10.5" customHeight="1" thickTop="1" x14ac:dyDescent="0.4">
      <c r="A59" s="45"/>
      <c r="B59" s="598"/>
      <c r="C59" s="594" t="s">
        <v>114</v>
      </c>
      <c r="D59" s="594"/>
      <c r="E59" s="594"/>
      <c r="F59" s="594"/>
      <c r="G59" s="594"/>
      <c r="H59" s="594"/>
      <c r="I59" s="594"/>
      <c r="J59" s="543"/>
      <c r="K59" s="543"/>
      <c r="L59" s="539" t="s">
        <v>100</v>
      </c>
      <c r="M59" s="540"/>
      <c r="N59" s="600" t="s">
        <v>101</v>
      </c>
      <c r="O59" s="601"/>
      <c r="P59" s="601"/>
      <c r="Q59" s="601"/>
      <c r="R59" s="601"/>
      <c r="S59" s="601"/>
      <c r="T59" s="602"/>
      <c r="U59" s="45"/>
      <c r="V59" s="572"/>
      <c r="W59" s="430" t="s">
        <v>56</v>
      </c>
      <c r="X59" s="430"/>
      <c r="Y59" s="430"/>
      <c r="Z59" s="430"/>
      <c r="AA59" s="586"/>
      <c r="AB59" s="587"/>
      <c r="AC59" s="587"/>
      <c r="AD59" s="587"/>
      <c r="AE59" s="587"/>
      <c r="AF59" s="587"/>
      <c r="AG59" s="587"/>
      <c r="AH59" s="587"/>
      <c r="AI59" s="587"/>
      <c r="AJ59" s="587"/>
      <c r="AK59" s="587"/>
      <c r="AL59" s="587"/>
      <c r="AM59" s="587"/>
      <c r="AN59" s="588"/>
      <c r="AW59" s="6" t="s">
        <v>57</v>
      </c>
      <c r="AX59" s="46" t="b">
        <v>0</v>
      </c>
      <c r="AY59" s="12">
        <f>COUNTIF(AX59:AX61,TRUE)</f>
        <v>0</v>
      </c>
      <c r="AZ59" s="12"/>
      <c r="BA59" s="7"/>
      <c r="BB59" s="7"/>
      <c r="BC59" s="7"/>
    </row>
    <row r="60" spans="1:55" ht="10.5" customHeight="1" x14ac:dyDescent="0.4">
      <c r="A60" s="45"/>
      <c r="B60" s="592"/>
      <c r="C60" s="599"/>
      <c r="D60" s="599"/>
      <c r="E60" s="599"/>
      <c r="F60" s="599"/>
      <c r="G60" s="599"/>
      <c r="H60" s="599"/>
      <c r="I60" s="599"/>
      <c r="J60" s="544"/>
      <c r="K60" s="544"/>
      <c r="L60" s="541"/>
      <c r="M60" s="542"/>
      <c r="N60" s="603"/>
      <c r="O60" s="604"/>
      <c r="P60" s="604"/>
      <c r="Q60" s="604"/>
      <c r="R60" s="604"/>
      <c r="S60" s="604"/>
      <c r="T60" s="605"/>
      <c r="U60" s="45"/>
      <c r="V60" s="572"/>
      <c r="W60" s="430"/>
      <c r="X60" s="430"/>
      <c r="Y60" s="430"/>
      <c r="Z60" s="430"/>
      <c r="AA60" s="586"/>
      <c r="AB60" s="587"/>
      <c r="AC60" s="587"/>
      <c r="AD60" s="587"/>
      <c r="AE60" s="587"/>
      <c r="AF60" s="587"/>
      <c r="AG60" s="587"/>
      <c r="AH60" s="587"/>
      <c r="AI60" s="587"/>
      <c r="AJ60" s="587"/>
      <c r="AK60" s="587"/>
      <c r="AL60" s="587"/>
      <c r="AM60" s="587"/>
      <c r="AN60" s="588"/>
      <c r="AW60" s="6"/>
      <c r="AX60" s="47"/>
      <c r="AY60" s="13"/>
      <c r="AZ60" s="13"/>
      <c r="BA60" s="7"/>
      <c r="BB60" s="7"/>
      <c r="BC60" s="7"/>
    </row>
    <row r="61" spans="1:55" ht="10.5" customHeight="1" x14ac:dyDescent="0.4">
      <c r="A61" s="45"/>
      <c r="B61" s="592"/>
      <c r="C61" s="594" t="s">
        <v>102</v>
      </c>
      <c r="D61" s="594"/>
      <c r="E61" s="594"/>
      <c r="F61" s="596" t="s">
        <v>40</v>
      </c>
      <c r="G61" s="606"/>
      <c r="H61" s="606"/>
      <c r="I61" s="606"/>
      <c r="J61" s="606"/>
      <c r="K61" s="606"/>
      <c r="L61" s="606"/>
      <c r="M61" s="606"/>
      <c r="N61" s="606"/>
      <c r="O61" s="606"/>
      <c r="P61" s="606"/>
      <c r="Q61" s="606"/>
      <c r="R61" s="606"/>
      <c r="S61" s="606"/>
      <c r="T61" s="570" t="s">
        <v>41</v>
      </c>
      <c r="U61" s="45"/>
      <c r="V61" s="572"/>
      <c r="W61" s="430" t="s">
        <v>54</v>
      </c>
      <c r="X61" s="430"/>
      <c r="Y61" s="430"/>
      <c r="Z61" s="430"/>
      <c r="AA61" s="586"/>
      <c r="AB61" s="587"/>
      <c r="AC61" s="587"/>
      <c r="AD61" s="587"/>
      <c r="AE61" s="587"/>
      <c r="AF61" s="587"/>
      <c r="AG61" s="587"/>
      <c r="AH61" s="587"/>
      <c r="AI61" s="587"/>
      <c r="AJ61" s="587"/>
      <c r="AK61" s="587"/>
      <c r="AL61" s="587"/>
      <c r="AM61" s="587"/>
      <c r="AN61" s="588"/>
      <c r="AW61" s="6" t="s">
        <v>58</v>
      </c>
      <c r="AX61" s="46" t="b">
        <v>0</v>
      </c>
      <c r="AY61" s="15">
        <f>COUNTA(AA59)</f>
        <v>0</v>
      </c>
      <c r="AZ61" s="13"/>
      <c r="BA61" s="7"/>
      <c r="BB61" s="7"/>
      <c r="BC61" s="7"/>
    </row>
    <row r="62" spans="1:55" ht="10.5" customHeight="1" x14ac:dyDescent="0.4">
      <c r="A62" s="45"/>
      <c r="B62" s="593"/>
      <c r="C62" s="595"/>
      <c r="D62" s="595"/>
      <c r="E62" s="595"/>
      <c r="F62" s="597"/>
      <c r="G62" s="607"/>
      <c r="H62" s="607"/>
      <c r="I62" s="607"/>
      <c r="J62" s="607"/>
      <c r="K62" s="607"/>
      <c r="L62" s="607"/>
      <c r="M62" s="607"/>
      <c r="N62" s="607"/>
      <c r="O62" s="607"/>
      <c r="P62" s="607"/>
      <c r="Q62" s="607"/>
      <c r="R62" s="607"/>
      <c r="S62" s="607"/>
      <c r="T62" s="571"/>
      <c r="U62" s="45"/>
      <c r="V62" s="573"/>
      <c r="W62" s="574"/>
      <c r="X62" s="574"/>
      <c r="Y62" s="574"/>
      <c r="Z62" s="574"/>
      <c r="AA62" s="589"/>
      <c r="AB62" s="590"/>
      <c r="AC62" s="590"/>
      <c r="AD62" s="590"/>
      <c r="AE62" s="590"/>
      <c r="AF62" s="590"/>
      <c r="AG62" s="590"/>
      <c r="AH62" s="590"/>
      <c r="AI62" s="590"/>
      <c r="AJ62" s="590"/>
      <c r="AK62" s="590"/>
      <c r="AL62" s="590"/>
      <c r="AM62" s="590"/>
      <c r="AN62" s="591"/>
      <c r="AW62" s="6"/>
      <c r="AX62" s="7"/>
      <c r="AY62" s="13"/>
      <c r="AZ62" s="13"/>
      <c r="BA62" s="7"/>
      <c r="BB62" s="7"/>
      <c r="BC62" s="7"/>
    </row>
    <row r="63" spans="1:55" ht="10.5" customHeight="1" x14ac:dyDescent="0.4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69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AW63" s="6"/>
      <c r="AX63" s="7"/>
      <c r="AY63" s="13"/>
      <c r="AZ63" s="13"/>
      <c r="BA63" s="7"/>
      <c r="BB63" s="7"/>
      <c r="BC63" s="7"/>
    </row>
    <row r="64" spans="1:55" ht="10.5" customHeight="1" x14ac:dyDescent="0.4">
      <c r="B64" s="575" t="s">
        <v>31</v>
      </c>
      <c r="C64" s="493"/>
      <c r="D64" s="493"/>
      <c r="E64" s="576"/>
      <c r="F64" s="580" t="s">
        <v>32</v>
      </c>
      <c r="G64" s="581"/>
      <c r="H64" s="581"/>
      <c r="I64" s="581"/>
      <c r="J64" s="581"/>
      <c r="K64" s="581"/>
      <c r="L64" s="581"/>
      <c r="M64" s="581"/>
      <c r="N64" s="581"/>
      <c r="O64" s="581"/>
      <c r="P64" s="584"/>
      <c r="Q64" s="584"/>
      <c r="R64" s="584"/>
      <c r="S64" s="584"/>
      <c r="T64" s="584"/>
      <c r="U64" s="584"/>
      <c r="V64" s="584"/>
      <c r="W64" s="584"/>
      <c r="X64" s="584"/>
      <c r="Y64" s="584"/>
      <c r="Z64" s="584"/>
      <c r="AA64" s="558" t="s">
        <v>79</v>
      </c>
      <c r="AB64" s="558"/>
      <c r="AC64" s="558"/>
      <c r="AD64" s="558"/>
      <c r="AE64" s="558"/>
      <c r="AF64" s="558"/>
      <c r="AG64" s="558"/>
      <c r="AH64" s="558"/>
      <c r="AI64" s="558"/>
      <c r="AJ64" s="558"/>
      <c r="AK64" s="558"/>
      <c r="AL64" s="558"/>
      <c r="AM64" s="558"/>
      <c r="AN64" s="559"/>
      <c r="AW64" s="6"/>
      <c r="AX64" s="7"/>
      <c r="AY64" s="13"/>
      <c r="AZ64" s="13"/>
      <c r="BA64" s="7"/>
      <c r="BB64" s="7"/>
      <c r="BC64" s="7"/>
    </row>
    <row r="65" spans="2:55" ht="10.5" customHeight="1" x14ac:dyDescent="0.4">
      <c r="B65" s="577"/>
      <c r="C65" s="578"/>
      <c r="D65" s="578"/>
      <c r="E65" s="579"/>
      <c r="F65" s="582"/>
      <c r="G65" s="583"/>
      <c r="H65" s="583"/>
      <c r="I65" s="583"/>
      <c r="J65" s="583"/>
      <c r="K65" s="583"/>
      <c r="L65" s="583"/>
      <c r="M65" s="583"/>
      <c r="N65" s="583"/>
      <c r="O65" s="583"/>
      <c r="P65" s="585"/>
      <c r="Q65" s="585"/>
      <c r="R65" s="585"/>
      <c r="S65" s="585"/>
      <c r="T65" s="585"/>
      <c r="U65" s="585"/>
      <c r="V65" s="585"/>
      <c r="W65" s="585"/>
      <c r="X65" s="585"/>
      <c r="Y65" s="585"/>
      <c r="Z65" s="585"/>
      <c r="AA65" s="560"/>
      <c r="AB65" s="560"/>
      <c r="AC65" s="560"/>
      <c r="AD65" s="560"/>
      <c r="AE65" s="560"/>
      <c r="AF65" s="560"/>
      <c r="AG65" s="560"/>
      <c r="AH65" s="560"/>
      <c r="AI65" s="560"/>
      <c r="AJ65" s="560"/>
      <c r="AK65" s="560"/>
      <c r="AL65" s="560"/>
      <c r="AM65" s="560"/>
      <c r="AN65" s="561"/>
      <c r="AW65" s="6"/>
      <c r="AX65" s="7"/>
      <c r="AY65" s="13"/>
      <c r="AZ65" s="13"/>
      <c r="BA65" s="7"/>
      <c r="BB65" s="7"/>
      <c r="BC65" s="7"/>
    </row>
    <row r="66" spans="2:55" ht="10.5" customHeight="1" x14ac:dyDescent="0.4">
      <c r="B66" s="562"/>
      <c r="C66" s="563"/>
      <c r="D66" s="563"/>
      <c r="E66" s="563"/>
      <c r="F66" s="563"/>
      <c r="G66" s="563"/>
      <c r="H66" s="563"/>
      <c r="I66" s="563"/>
      <c r="J66" s="563"/>
      <c r="K66" s="563"/>
      <c r="L66" s="563"/>
      <c r="M66" s="563"/>
      <c r="N66" s="563"/>
      <c r="O66" s="563"/>
      <c r="P66" s="563"/>
      <c r="Q66" s="563"/>
      <c r="R66" s="563"/>
      <c r="S66" s="563"/>
      <c r="T66" s="563"/>
      <c r="U66" s="563"/>
      <c r="V66" s="563"/>
      <c r="W66" s="563"/>
      <c r="X66" s="563"/>
      <c r="Y66" s="563"/>
      <c r="Z66" s="563"/>
      <c r="AA66" s="563"/>
      <c r="AB66" s="563"/>
      <c r="AC66" s="563"/>
      <c r="AD66" s="563"/>
      <c r="AE66" s="563"/>
      <c r="AF66" s="563"/>
      <c r="AG66" s="563"/>
      <c r="AH66" s="563"/>
      <c r="AI66" s="563"/>
      <c r="AJ66" s="563"/>
      <c r="AK66" s="563"/>
      <c r="AL66" s="563"/>
      <c r="AM66" s="563"/>
      <c r="AN66" s="564"/>
      <c r="AW66" s="6" t="s">
        <v>31</v>
      </c>
      <c r="AX66" s="15">
        <f>LEN(B66)</f>
        <v>0</v>
      </c>
      <c r="AY66" s="7"/>
      <c r="AZ66" s="7"/>
      <c r="BA66" s="7"/>
      <c r="BB66" s="7"/>
      <c r="BC66" s="7"/>
    </row>
    <row r="67" spans="2:55" ht="10.5" customHeight="1" x14ac:dyDescent="0.4">
      <c r="B67" s="562"/>
      <c r="C67" s="563"/>
      <c r="D67" s="563"/>
      <c r="E67" s="563"/>
      <c r="F67" s="563"/>
      <c r="G67" s="563"/>
      <c r="H67" s="563"/>
      <c r="I67" s="563"/>
      <c r="J67" s="563"/>
      <c r="K67" s="563"/>
      <c r="L67" s="563"/>
      <c r="M67" s="563"/>
      <c r="N67" s="563"/>
      <c r="O67" s="563"/>
      <c r="P67" s="563"/>
      <c r="Q67" s="563"/>
      <c r="R67" s="563"/>
      <c r="S67" s="563"/>
      <c r="T67" s="563"/>
      <c r="U67" s="563"/>
      <c r="V67" s="563"/>
      <c r="W67" s="563"/>
      <c r="X67" s="563"/>
      <c r="Y67" s="563"/>
      <c r="Z67" s="563"/>
      <c r="AA67" s="563"/>
      <c r="AB67" s="563"/>
      <c r="AC67" s="563"/>
      <c r="AD67" s="563"/>
      <c r="AE67" s="563"/>
      <c r="AF67" s="563"/>
      <c r="AG67" s="563"/>
      <c r="AH67" s="563"/>
      <c r="AI67" s="563"/>
      <c r="AJ67" s="563"/>
      <c r="AK67" s="563"/>
      <c r="AL67" s="563"/>
      <c r="AM67" s="563"/>
      <c r="AN67" s="564"/>
      <c r="AW67" s="6"/>
      <c r="AX67" s="7"/>
      <c r="AY67" s="7"/>
      <c r="AZ67" s="7"/>
      <c r="BA67" s="7"/>
      <c r="BB67" s="7"/>
      <c r="BC67" s="7"/>
    </row>
    <row r="68" spans="2:55" ht="10.5" customHeight="1" x14ac:dyDescent="0.4">
      <c r="B68" s="562"/>
      <c r="C68" s="563"/>
      <c r="D68" s="563"/>
      <c r="E68" s="563"/>
      <c r="F68" s="563"/>
      <c r="G68" s="563"/>
      <c r="H68" s="563"/>
      <c r="I68" s="563"/>
      <c r="J68" s="563"/>
      <c r="K68" s="563"/>
      <c r="L68" s="563"/>
      <c r="M68" s="563"/>
      <c r="N68" s="563"/>
      <c r="O68" s="563"/>
      <c r="P68" s="563"/>
      <c r="Q68" s="563"/>
      <c r="R68" s="563"/>
      <c r="S68" s="563"/>
      <c r="T68" s="563"/>
      <c r="U68" s="563"/>
      <c r="V68" s="563"/>
      <c r="W68" s="563"/>
      <c r="X68" s="563"/>
      <c r="Y68" s="563"/>
      <c r="Z68" s="563"/>
      <c r="AA68" s="563"/>
      <c r="AB68" s="563"/>
      <c r="AC68" s="563"/>
      <c r="AD68" s="563"/>
      <c r="AE68" s="563"/>
      <c r="AF68" s="563"/>
      <c r="AG68" s="563"/>
      <c r="AH68" s="563"/>
      <c r="AI68" s="563"/>
      <c r="AJ68" s="563"/>
      <c r="AK68" s="563"/>
      <c r="AL68" s="563"/>
      <c r="AM68" s="563"/>
      <c r="AN68" s="564"/>
      <c r="AW68" s="6"/>
      <c r="AX68" s="7"/>
      <c r="AY68" s="7"/>
      <c r="AZ68" s="7"/>
      <c r="BA68" s="7"/>
      <c r="BB68" s="7"/>
      <c r="BC68" s="7"/>
    </row>
    <row r="69" spans="2:55" ht="10.5" customHeight="1" x14ac:dyDescent="0.4">
      <c r="B69" s="562"/>
      <c r="C69" s="563"/>
      <c r="D69" s="563"/>
      <c r="E69" s="563"/>
      <c r="F69" s="563"/>
      <c r="G69" s="563"/>
      <c r="H69" s="563"/>
      <c r="I69" s="563"/>
      <c r="J69" s="563"/>
      <c r="K69" s="563"/>
      <c r="L69" s="563"/>
      <c r="M69" s="563"/>
      <c r="N69" s="563"/>
      <c r="O69" s="563"/>
      <c r="P69" s="563"/>
      <c r="Q69" s="563"/>
      <c r="R69" s="563"/>
      <c r="S69" s="563"/>
      <c r="T69" s="563"/>
      <c r="U69" s="563"/>
      <c r="V69" s="563"/>
      <c r="W69" s="563"/>
      <c r="X69" s="563"/>
      <c r="Y69" s="563"/>
      <c r="Z69" s="563"/>
      <c r="AA69" s="563"/>
      <c r="AB69" s="563"/>
      <c r="AC69" s="563"/>
      <c r="AD69" s="563"/>
      <c r="AE69" s="563"/>
      <c r="AF69" s="563"/>
      <c r="AG69" s="563"/>
      <c r="AH69" s="563"/>
      <c r="AI69" s="563"/>
      <c r="AJ69" s="563"/>
      <c r="AK69" s="563"/>
      <c r="AL69" s="563"/>
      <c r="AM69" s="563"/>
      <c r="AN69" s="564"/>
      <c r="AW69" s="6"/>
      <c r="AX69" s="7"/>
      <c r="AY69" s="7"/>
      <c r="AZ69" s="7"/>
      <c r="BA69" s="7"/>
      <c r="BB69" s="7"/>
      <c r="BC69" s="7"/>
    </row>
    <row r="70" spans="2:55" ht="10.5" customHeight="1" x14ac:dyDescent="0.4">
      <c r="B70" s="562"/>
      <c r="C70" s="563"/>
      <c r="D70" s="563"/>
      <c r="E70" s="563"/>
      <c r="F70" s="563"/>
      <c r="G70" s="563"/>
      <c r="H70" s="563"/>
      <c r="I70" s="563"/>
      <c r="J70" s="563"/>
      <c r="K70" s="563"/>
      <c r="L70" s="563"/>
      <c r="M70" s="563"/>
      <c r="N70" s="563"/>
      <c r="O70" s="563"/>
      <c r="P70" s="563"/>
      <c r="Q70" s="563"/>
      <c r="R70" s="563"/>
      <c r="S70" s="563"/>
      <c r="T70" s="563"/>
      <c r="U70" s="563"/>
      <c r="V70" s="563"/>
      <c r="W70" s="563"/>
      <c r="X70" s="563"/>
      <c r="Y70" s="563"/>
      <c r="Z70" s="563"/>
      <c r="AA70" s="563"/>
      <c r="AB70" s="563"/>
      <c r="AC70" s="563"/>
      <c r="AD70" s="563"/>
      <c r="AE70" s="563"/>
      <c r="AF70" s="563"/>
      <c r="AG70" s="563"/>
      <c r="AH70" s="563"/>
      <c r="AI70" s="563"/>
      <c r="AJ70" s="563"/>
      <c r="AK70" s="563"/>
      <c r="AL70" s="563"/>
      <c r="AM70" s="563"/>
      <c r="AN70" s="564"/>
      <c r="AW70" s="6"/>
      <c r="AX70" s="7"/>
      <c r="AY70" s="7"/>
      <c r="AZ70" s="7"/>
      <c r="BA70" s="7"/>
      <c r="BB70" s="7"/>
      <c r="BC70" s="7"/>
    </row>
    <row r="71" spans="2:55" ht="10.5" customHeight="1" x14ac:dyDescent="0.4">
      <c r="B71" s="562"/>
      <c r="C71" s="563"/>
      <c r="D71" s="563"/>
      <c r="E71" s="563"/>
      <c r="F71" s="563"/>
      <c r="G71" s="563"/>
      <c r="H71" s="563"/>
      <c r="I71" s="563"/>
      <c r="J71" s="563"/>
      <c r="K71" s="563"/>
      <c r="L71" s="563"/>
      <c r="M71" s="563"/>
      <c r="N71" s="563"/>
      <c r="O71" s="563"/>
      <c r="P71" s="563"/>
      <c r="Q71" s="563"/>
      <c r="R71" s="563"/>
      <c r="S71" s="563"/>
      <c r="T71" s="563"/>
      <c r="U71" s="563"/>
      <c r="V71" s="563"/>
      <c r="W71" s="563"/>
      <c r="X71" s="563"/>
      <c r="Y71" s="563"/>
      <c r="Z71" s="563"/>
      <c r="AA71" s="563"/>
      <c r="AB71" s="563"/>
      <c r="AC71" s="563"/>
      <c r="AD71" s="563"/>
      <c r="AE71" s="563"/>
      <c r="AF71" s="563"/>
      <c r="AG71" s="563"/>
      <c r="AH71" s="563"/>
      <c r="AI71" s="563"/>
      <c r="AJ71" s="563"/>
      <c r="AK71" s="563"/>
      <c r="AL71" s="563"/>
      <c r="AM71" s="563"/>
      <c r="AN71" s="564"/>
      <c r="AW71" s="6"/>
      <c r="AX71" s="7"/>
      <c r="AY71" s="7"/>
      <c r="AZ71" s="7"/>
      <c r="BA71" s="7"/>
      <c r="BB71" s="7"/>
      <c r="BC71" s="7"/>
    </row>
    <row r="72" spans="2:55" ht="10.5" customHeight="1" x14ac:dyDescent="0.4">
      <c r="B72" s="562"/>
      <c r="C72" s="563"/>
      <c r="D72" s="563"/>
      <c r="E72" s="563"/>
      <c r="F72" s="563"/>
      <c r="G72" s="563"/>
      <c r="H72" s="563"/>
      <c r="I72" s="563"/>
      <c r="J72" s="563"/>
      <c r="K72" s="563"/>
      <c r="L72" s="563"/>
      <c r="M72" s="563"/>
      <c r="N72" s="563"/>
      <c r="O72" s="563"/>
      <c r="P72" s="563"/>
      <c r="Q72" s="563"/>
      <c r="R72" s="563"/>
      <c r="S72" s="563"/>
      <c r="T72" s="563"/>
      <c r="U72" s="563"/>
      <c r="V72" s="563"/>
      <c r="W72" s="563"/>
      <c r="X72" s="563"/>
      <c r="Y72" s="563"/>
      <c r="Z72" s="563"/>
      <c r="AA72" s="563"/>
      <c r="AB72" s="563"/>
      <c r="AC72" s="563"/>
      <c r="AD72" s="563"/>
      <c r="AE72" s="563"/>
      <c r="AF72" s="563"/>
      <c r="AG72" s="563"/>
      <c r="AH72" s="563"/>
      <c r="AI72" s="563"/>
      <c r="AJ72" s="563"/>
      <c r="AK72" s="563"/>
      <c r="AL72" s="563"/>
      <c r="AM72" s="563"/>
      <c r="AN72" s="564"/>
      <c r="AW72" s="6"/>
      <c r="AX72" s="7"/>
      <c r="AY72" s="7"/>
      <c r="AZ72" s="7"/>
      <c r="BA72" s="7"/>
      <c r="BB72" s="7"/>
      <c r="BC72" s="7"/>
    </row>
    <row r="73" spans="2:55" ht="10.5" customHeight="1" x14ac:dyDescent="0.4">
      <c r="B73" s="562"/>
      <c r="C73" s="563"/>
      <c r="D73" s="563"/>
      <c r="E73" s="563"/>
      <c r="F73" s="563"/>
      <c r="G73" s="563"/>
      <c r="H73" s="563"/>
      <c r="I73" s="563"/>
      <c r="J73" s="563"/>
      <c r="K73" s="563"/>
      <c r="L73" s="563"/>
      <c r="M73" s="563"/>
      <c r="N73" s="563"/>
      <c r="O73" s="563"/>
      <c r="P73" s="563"/>
      <c r="Q73" s="563"/>
      <c r="R73" s="563"/>
      <c r="S73" s="563"/>
      <c r="T73" s="563"/>
      <c r="U73" s="563"/>
      <c r="V73" s="563"/>
      <c r="W73" s="563"/>
      <c r="X73" s="563"/>
      <c r="Y73" s="563"/>
      <c r="Z73" s="563"/>
      <c r="AA73" s="563"/>
      <c r="AB73" s="563"/>
      <c r="AC73" s="563"/>
      <c r="AD73" s="563"/>
      <c r="AE73" s="563"/>
      <c r="AF73" s="563"/>
      <c r="AG73" s="563"/>
      <c r="AH73" s="563"/>
      <c r="AI73" s="563"/>
      <c r="AJ73" s="563"/>
      <c r="AK73" s="563"/>
      <c r="AL73" s="563"/>
      <c r="AM73" s="563"/>
      <c r="AN73" s="564"/>
      <c r="AW73" s="6"/>
      <c r="AX73" s="7"/>
      <c r="AY73" s="7"/>
      <c r="AZ73" s="7"/>
      <c r="BA73" s="7"/>
      <c r="BB73" s="7"/>
      <c r="BC73" s="7"/>
    </row>
    <row r="74" spans="2:55" ht="10.5" customHeight="1" x14ac:dyDescent="0.4">
      <c r="B74" s="562"/>
      <c r="C74" s="563"/>
      <c r="D74" s="563"/>
      <c r="E74" s="563"/>
      <c r="F74" s="563"/>
      <c r="G74" s="563"/>
      <c r="H74" s="563"/>
      <c r="I74" s="563"/>
      <c r="J74" s="563"/>
      <c r="K74" s="563"/>
      <c r="L74" s="563"/>
      <c r="M74" s="563"/>
      <c r="N74" s="563"/>
      <c r="O74" s="563"/>
      <c r="P74" s="563"/>
      <c r="Q74" s="563"/>
      <c r="R74" s="563"/>
      <c r="S74" s="563"/>
      <c r="T74" s="563"/>
      <c r="U74" s="563"/>
      <c r="V74" s="563"/>
      <c r="W74" s="563"/>
      <c r="X74" s="563"/>
      <c r="Y74" s="563"/>
      <c r="Z74" s="563"/>
      <c r="AA74" s="563"/>
      <c r="AB74" s="563"/>
      <c r="AC74" s="563"/>
      <c r="AD74" s="563"/>
      <c r="AE74" s="563"/>
      <c r="AF74" s="563"/>
      <c r="AG74" s="563"/>
      <c r="AH74" s="563"/>
      <c r="AI74" s="563"/>
      <c r="AJ74" s="563"/>
      <c r="AK74" s="563"/>
      <c r="AL74" s="563"/>
      <c r="AM74" s="563"/>
      <c r="AN74" s="564"/>
      <c r="AW74" s="6"/>
      <c r="AX74" s="7"/>
      <c r="AY74" s="7"/>
      <c r="AZ74" s="7"/>
      <c r="BA74" s="7"/>
      <c r="BB74" s="7"/>
      <c r="BC74" s="7"/>
    </row>
    <row r="75" spans="2:55" ht="10.5" customHeight="1" x14ac:dyDescent="0.4">
      <c r="B75" s="562"/>
      <c r="C75" s="563"/>
      <c r="D75" s="563"/>
      <c r="E75" s="563"/>
      <c r="F75" s="563"/>
      <c r="G75" s="563"/>
      <c r="H75" s="563"/>
      <c r="I75" s="563"/>
      <c r="J75" s="563"/>
      <c r="K75" s="563"/>
      <c r="L75" s="563"/>
      <c r="M75" s="563"/>
      <c r="N75" s="563"/>
      <c r="O75" s="563"/>
      <c r="P75" s="563"/>
      <c r="Q75" s="563"/>
      <c r="R75" s="563"/>
      <c r="S75" s="563"/>
      <c r="T75" s="563"/>
      <c r="U75" s="563"/>
      <c r="V75" s="563"/>
      <c r="W75" s="563"/>
      <c r="X75" s="563"/>
      <c r="Y75" s="563"/>
      <c r="Z75" s="563"/>
      <c r="AA75" s="563"/>
      <c r="AB75" s="563"/>
      <c r="AC75" s="563"/>
      <c r="AD75" s="563"/>
      <c r="AE75" s="563"/>
      <c r="AF75" s="563"/>
      <c r="AG75" s="563"/>
      <c r="AH75" s="563"/>
      <c r="AI75" s="563"/>
      <c r="AJ75" s="563"/>
      <c r="AK75" s="563"/>
      <c r="AL75" s="563"/>
      <c r="AM75" s="563"/>
      <c r="AN75" s="564"/>
      <c r="AW75" s="6"/>
      <c r="AX75" s="7"/>
      <c r="AY75" s="7"/>
      <c r="AZ75" s="7"/>
      <c r="BA75" s="7"/>
      <c r="BB75" s="7"/>
      <c r="BC75" s="7"/>
    </row>
    <row r="76" spans="2:55" ht="10.5" customHeight="1" x14ac:dyDescent="0.4">
      <c r="B76" s="562"/>
      <c r="C76" s="563"/>
      <c r="D76" s="563"/>
      <c r="E76" s="563"/>
      <c r="F76" s="563"/>
      <c r="G76" s="563"/>
      <c r="H76" s="563"/>
      <c r="I76" s="563"/>
      <c r="J76" s="563"/>
      <c r="K76" s="563"/>
      <c r="L76" s="563"/>
      <c r="M76" s="563"/>
      <c r="N76" s="563"/>
      <c r="O76" s="563"/>
      <c r="P76" s="563"/>
      <c r="Q76" s="563"/>
      <c r="R76" s="563"/>
      <c r="S76" s="563"/>
      <c r="T76" s="563"/>
      <c r="U76" s="563"/>
      <c r="V76" s="563"/>
      <c r="W76" s="563"/>
      <c r="X76" s="563"/>
      <c r="Y76" s="563"/>
      <c r="Z76" s="563"/>
      <c r="AA76" s="563"/>
      <c r="AB76" s="563"/>
      <c r="AC76" s="563"/>
      <c r="AD76" s="563"/>
      <c r="AE76" s="563"/>
      <c r="AF76" s="563"/>
      <c r="AG76" s="563"/>
      <c r="AH76" s="563"/>
      <c r="AI76" s="563"/>
      <c r="AJ76" s="563"/>
      <c r="AK76" s="563"/>
      <c r="AL76" s="563"/>
      <c r="AM76" s="563"/>
      <c r="AN76" s="564"/>
      <c r="AW76" s="6"/>
      <c r="AX76" s="7"/>
      <c r="AY76" s="7"/>
      <c r="AZ76" s="7"/>
      <c r="BA76" s="7"/>
      <c r="BB76" s="7"/>
      <c r="BC76" s="7"/>
    </row>
    <row r="77" spans="2:55" ht="10.5" customHeight="1" x14ac:dyDescent="0.4">
      <c r="B77" s="565"/>
      <c r="C77" s="566"/>
      <c r="D77" s="566"/>
      <c r="E77" s="566"/>
      <c r="F77" s="566"/>
      <c r="G77" s="566"/>
      <c r="H77" s="566"/>
      <c r="I77" s="566"/>
      <c r="J77" s="566"/>
      <c r="K77" s="566"/>
      <c r="L77" s="566"/>
      <c r="M77" s="566"/>
      <c r="N77" s="566"/>
      <c r="O77" s="566"/>
      <c r="P77" s="566"/>
      <c r="Q77" s="566"/>
      <c r="R77" s="566"/>
      <c r="S77" s="566"/>
      <c r="T77" s="566"/>
      <c r="U77" s="566"/>
      <c r="V77" s="566"/>
      <c r="W77" s="566"/>
      <c r="X77" s="566"/>
      <c r="Y77" s="566"/>
      <c r="Z77" s="566"/>
      <c r="AA77" s="566"/>
      <c r="AB77" s="566"/>
      <c r="AC77" s="566"/>
      <c r="AD77" s="566"/>
      <c r="AE77" s="566"/>
      <c r="AF77" s="566"/>
      <c r="AG77" s="566"/>
      <c r="AH77" s="566"/>
      <c r="AI77" s="566"/>
      <c r="AJ77" s="566"/>
      <c r="AK77" s="566"/>
      <c r="AL77" s="566"/>
      <c r="AM77" s="566"/>
      <c r="AN77" s="567"/>
      <c r="AW77" s="6"/>
      <c r="AX77" s="7"/>
      <c r="AY77" s="7"/>
      <c r="AZ77" s="7"/>
      <c r="BA77" s="7"/>
      <c r="BB77" s="7"/>
      <c r="BC77" s="7"/>
    </row>
    <row r="78" spans="2:55" ht="11.25" customHeight="1" x14ac:dyDescent="0.4"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</row>
    <row r="80" spans="2:55" ht="18.75" customHeight="1" x14ac:dyDescent="0.4">
      <c r="AV80" s="49"/>
      <c r="AW80" s="45"/>
      <c r="BC80" s="2"/>
    </row>
    <row r="81" spans="1:55" ht="18.75" customHeight="1" x14ac:dyDescent="0.4">
      <c r="AV81" s="49"/>
      <c r="AW81" s="45"/>
      <c r="BC81" s="2"/>
    </row>
    <row r="82" spans="1:55" x14ac:dyDescent="0.4">
      <c r="AV82" s="49"/>
      <c r="AW82" s="45"/>
      <c r="BC82" s="2"/>
    </row>
    <row r="83" spans="1:55" ht="18.75" customHeight="1" x14ac:dyDescent="0.4"/>
    <row r="84" spans="1:55" ht="18.75" customHeight="1" x14ac:dyDescent="0.4"/>
    <row r="85" spans="1:55" ht="18.75" customHeight="1" x14ac:dyDescent="0.4"/>
    <row r="86" spans="1:55" x14ac:dyDescent="0.4">
      <c r="A86" s="45"/>
    </row>
  </sheetData>
  <sheetProtection selectLockedCells="1"/>
  <mergeCells count="134">
    <mergeCell ref="B19:G21"/>
    <mergeCell ref="H19:Q21"/>
    <mergeCell ref="AA64:AN65"/>
    <mergeCell ref="B66:AN77"/>
    <mergeCell ref="J57:J58"/>
    <mergeCell ref="T61:T62"/>
    <mergeCell ref="V61:V62"/>
    <mergeCell ref="W61:Z62"/>
    <mergeCell ref="B64:E65"/>
    <mergeCell ref="F64:O65"/>
    <mergeCell ref="P64:Z65"/>
    <mergeCell ref="V59:V60"/>
    <mergeCell ref="W59:Z60"/>
    <mergeCell ref="AA59:AN62"/>
    <mergeCell ref="B61:B62"/>
    <mergeCell ref="C61:E62"/>
    <mergeCell ref="F61:F62"/>
    <mergeCell ref="B59:B60"/>
    <mergeCell ref="C59:I60"/>
    <mergeCell ref="N59:T60"/>
    <mergeCell ref="G61:S62"/>
    <mergeCell ref="B52:F53"/>
    <mergeCell ref="G52:AN53"/>
    <mergeCell ref="B54:F55"/>
    <mergeCell ref="G54:AN55"/>
    <mergeCell ref="B57:I58"/>
    <mergeCell ref="K57:T58"/>
    <mergeCell ref="V57:Z58"/>
    <mergeCell ref="AA57:AN58"/>
    <mergeCell ref="L59:M60"/>
    <mergeCell ref="J59:K60"/>
    <mergeCell ref="B47:F48"/>
    <mergeCell ref="G47:G48"/>
    <mergeCell ref="H47:L48"/>
    <mergeCell ref="M47:AN48"/>
    <mergeCell ref="B49:F50"/>
    <mergeCell ref="G49:G50"/>
    <mergeCell ref="H49:L50"/>
    <mergeCell ref="M49:AN50"/>
    <mergeCell ref="B43:F44"/>
    <mergeCell ref="G43:G44"/>
    <mergeCell ref="H43:L44"/>
    <mergeCell ref="M43:AN44"/>
    <mergeCell ref="B45:F46"/>
    <mergeCell ref="G45:G46"/>
    <mergeCell ref="H45:L46"/>
    <mergeCell ref="M45:AN46"/>
    <mergeCell ref="B39:F40"/>
    <mergeCell ref="G39:G40"/>
    <mergeCell ref="H39:L40"/>
    <mergeCell ref="M39:AD40"/>
    <mergeCell ref="AE39:AN40"/>
    <mergeCell ref="B41:F42"/>
    <mergeCell ref="G41:G42"/>
    <mergeCell ref="H41:L42"/>
    <mergeCell ref="M41:AN42"/>
    <mergeCell ref="B34:E35"/>
    <mergeCell ref="F34:AN35"/>
    <mergeCell ref="B37:L37"/>
    <mergeCell ref="M37:AN38"/>
    <mergeCell ref="B38:F38"/>
    <mergeCell ref="H38:L38"/>
    <mergeCell ref="B30:E31"/>
    <mergeCell ref="F30:F31"/>
    <mergeCell ref="G30:H31"/>
    <mergeCell ref="I30:I31"/>
    <mergeCell ref="J30:L31"/>
    <mergeCell ref="B32:E33"/>
    <mergeCell ref="F32:AN33"/>
    <mergeCell ref="B26:E29"/>
    <mergeCell ref="F26:F27"/>
    <mergeCell ref="G26:H27"/>
    <mergeCell ref="I26:J29"/>
    <mergeCell ref="L26:M29"/>
    <mergeCell ref="O26:P29"/>
    <mergeCell ref="X26:AA29"/>
    <mergeCell ref="AB26:AN29"/>
    <mergeCell ref="K27:K28"/>
    <mergeCell ref="N27:N28"/>
    <mergeCell ref="Q27:S28"/>
    <mergeCell ref="T27:U28"/>
    <mergeCell ref="V27:W28"/>
    <mergeCell ref="F28:F29"/>
    <mergeCell ref="G28:H29"/>
    <mergeCell ref="R29:W29"/>
    <mergeCell ref="AK22:AM23"/>
    <mergeCell ref="B24:E25"/>
    <mergeCell ref="F24:S25"/>
    <mergeCell ref="T24:U25"/>
    <mergeCell ref="V24:W25"/>
    <mergeCell ref="X24:AA25"/>
    <mergeCell ref="AB24:AB25"/>
    <mergeCell ref="AC24:AE25"/>
    <mergeCell ref="AF24:AF25"/>
    <mergeCell ref="AG24:AI25"/>
    <mergeCell ref="X22:AA23"/>
    <mergeCell ref="AB22:AB23"/>
    <mergeCell ref="AC22:AE23"/>
    <mergeCell ref="AF22:AF23"/>
    <mergeCell ref="AG22:AI23"/>
    <mergeCell ref="AJ22:AJ23"/>
    <mergeCell ref="AK24:AM25"/>
    <mergeCell ref="AJ24:AJ25"/>
    <mergeCell ref="B22:E23"/>
    <mergeCell ref="F22:S23"/>
    <mergeCell ref="T22:U23"/>
    <mergeCell ref="V22:W23"/>
    <mergeCell ref="AK1:AL2"/>
    <mergeCell ref="AM1:AN2"/>
    <mergeCell ref="C4:E5"/>
    <mergeCell ref="F4:G5"/>
    <mergeCell ref="H4:AM5"/>
    <mergeCell ref="AB7:AC8"/>
    <mergeCell ref="AD7:AE8"/>
    <mergeCell ref="AF7:AF8"/>
    <mergeCell ref="AG7:AH8"/>
    <mergeCell ref="AI7:AI8"/>
    <mergeCell ref="AJ7:AK8"/>
    <mergeCell ref="AL7:AN8"/>
    <mergeCell ref="N13:P14"/>
    <mergeCell ref="X13:Y14"/>
    <mergeCell ref="Z13:AE14"/>
    <mergeCell ref="I15:M16"/>
    <mergeCell ref="N15:P16"/>
    <mergeCell ref="X15:Y16"/>
    <mergeCell ref="Z15:AE16"/>
    <mergeCell ref="B11:H12"/>
    <mergeCell ref="I11:M12"/>
    <mergeCell ref="N11:P12"/>
    <mergeCell ref="R11:W16"/>
    <mergeCell ref="X11:Y12"/>
    <mergeCell ref="Z11:AE12"/>
    <mergeCell ref="B13:H16"/>
    <mergeCell ref="I13:M14"/>
  </mergeCells>
  <phoneticPr fontId="1"/>
  <conditionalFormatting sqref="B64:E65">
    <cfRule type="expression" dxfId="96" priority="68">
      <formula>$AX$66=0</formula>
    </cfRule>
  </conditionalFormatting>
  <conditionalFormatting sqref="B39:Q40">
    <cfRule type="expression" dxfId="95" priority="73">
      <formula>$AX$39=3</formula>
    </cfRule>
  </conditionalFormatting>
  <conditionalFormatting sqref="B41:AN42">
    <cfRule type="expression" dxfId="94" priority="56">
      <formula>$AX$40=3</formula>
    </cfRule>
  </conditionalFormatting>
  <conditionalFormatting sqref="B43:AN44">
    <cfRule type="expression" dxfId="93" priority="55">
      <formula>$AX$41=3</formula>
    </cfRule>
  </conditionalFormatting>
  <conditionalFormatting sqref="B45:AN50">
    <cfRule type="expression" dxfId="92" priority="66">
      <formula>$AY$39&gt;=3</formula>
    </cfRule>
  </conditionalFormatting>
  <conditionalFormatting sqref="B66:AN77">
    <cfRule type="expression" dxfId="91" priority="70">
      <formula>$AX$66=0</formula>
    </cfRule>
  </conditionalFormatting>
  <conditionalFormatting sqref="F26:H29">
    <cfRule type="expression" dxfId="90" priority="43">
      <formula>$AY$26=1</formula>
    </cfRule>
  </conditionalFormatting>
  <conditionalFormatting sqref="F22:S25">
    <cfRule type="expression" dxfId="89" priority="92">
      <formula>F22=""</formula>
    </cfRule>
  </conditionalFormatting>
  <conditionalFormatting sqref="F64:AN65">
    <cfRule type="expression" dxfId="88" priority="17">
      <formula>$P$64=""</formula>
    </cfRule>
  </conditionalFormatting>
  <conditionalFormatting sqref="G30:H31 J30:L31 F32 F34">
    <cfRule type="expression" dxfId="87" priority="90">
      <formula>F30=""</formula>
    </cfRule>
  </conditionalFormatting>
  <conditionalFormatting sqref="G54:AN55">
    <cfRule type="expression" dxfId="86" priority="44">
      <formula>$G$54=""</formula>
    </cfRule>
  </conditionalFormatting>
  <conditionalFormatting sqref="H19">
    <cfRule type="expression" dxfId="85" priority="94">
      <formula>H19=""</formula>
    </cfRule>
  </conditionalFormatting>
  <conditionalFormatting sqref="I26">
    <cfRule type="expression" dxfId="84" priority="89">
      <formula>$AX$28=3</formula>
    </cfRule>
  </conditionalFormatting>
  <conditionalFormatting sqref="I11:P16">
    <cfRule type="expression" dxfId="83" priority="69">
      <formula>$N$11=""</formula>
    </cfRule>
  </conditionalFormatting>
  <conditionalFormatting sqref="J57:T58 B59:I60 N59:T60 B61:T62">
    <cfRule type="expression" dxfId="82" priority="8">
      <formula>$AZ$51=6</formula>
    </cfRule>
    <cfRule type="expression" dxfId="81" priority="9">
      <formula>$AZ$51=1</formula>
    </cfRule>
    <cfRule type="expression" dxfId="80" priority="7">
      <formula>$AZ$51=19</formula>
    </cfRule>
  </conditionalFormatting>
  <conditionalFormatting sqref="J57:T58 B59:T62">
    <cfRule type="expression" dxfId="79" priority="10">
      <formula>$AZ$51=23</formula>
    </cfRule>
    <cfRule type="expression" dxfId="78" priority="11">
      <formula>$AZ$51=22</formula>
    </cfRule>
    <cfRule type="expression" dxfId="77" priority="13">
      <formula>$AZ$51=9</formula>
    </cfRule>
    <cfRule type="expression" dxfId="76" priority="14">
      <formula>$AZ$51=5</formula>
    </cfRule>
    <cfRule type="expression" dxfId="75" priority="15">
      <formula>$AZ$51=4</formula>
    </cfRule>
    <cfRule type="expression" dxfId="74" priority="16">
      <formula>$AZ$51=100</formula>
    </cfRule>
    <cfRule type="expression" dxfId="73" priority="12">
      <formula>$AZ$51=18</formula>
    </cfRule>
  </conditionalFormatting>
  <conditionalFormatting sqref="L26">
    <cfRule type="expression" dxfId="72" priority="84">
      <formula>$AX$28=3</formula>
    </cfRule>
  </conditionalFormatting>
  <conditionalFormatting sqref="O26">
    <cfRule type="expression" dxfId="71" priority="83">
      <formula>$AX$28=3</formula>
    </cfRule>
  </conditionalFormatting>
  <conditionalFormatting sqref="T22:W25">
    <cfRule type="expression" dxfId="70" priority="42">
      <formula>$AY$22=1</formula>
    </cfRule>
  </conditionalFormatting>
  <conditionalFormatting sqref="V59:Z62">
    <cfRule type="expression" dxfId="69" priority="41">
      <formula>$AY$59=1</formula>
    </cfRule>
  </conditionalFormatting>
  <conditionalFormatting sqref="X11:AE16">
    <cfRule type="expression" dxfId="68" priority="88">
      <formula>$AY$12=0</formula>
    </cfRule>
  </conditionalFormatting>
  <conditionalFormatting sqref="AA59:AN62">
    <cfRule type="expression" dxfId="67" priority="40">
      <formula>$AX$61=TRUE</formula>
    </cfRule>
    <cfRule type="expression" dxfId="66" priority="39">
      <formula>$AY$61=1</formula>
    </cfRule>
  </conditionalFormatting>
  <conditionalFormatting sqref="AB26">
    <cfRule type="expression" dxfId="65" priority="91">
      <formula>AB26=""</formula>
    </cfRule>
  </conditionalFormatting>
  <conditionalFormatting sqref="AC22:AE23 AG22:AI23 AK22:AM23">
    <cfRule type="expression" dxfId="64" priority="64">
      <formula>$AY$24=14</formula>
    </cfRule>
    <cfRule type="expression" dxfId="63" priority="62">
      <formula>$AY$24=24</formula>
    </cfRule>
    <cfRule type="expression" dxfId="62" priority="63">
      <formula>$AY$24=19</formula>
    </cfRule>
  </conditionalFormatting>
  <conditionalFormatting sqref="AC22:AE25 AG22:AI25 AK22:AM25">
    <cfRule type="expression" dxfId="61" priority="58">
      <formula>$AY$24=15</formula>
    </cfRule>
    <cfRule type="expression" dxfId="60" priority="57">
      <formula>$AY$24=9</formula>
    </cfRule>
  </conditionalFormatting>
  <conditionalFormatting sqref="AC24:AE25 AG24:AI25 AK24:AM25">
    <cfRule type="expression" dxfId="59" priority="59">
      <formula>$AY$24&gt;=21</formula>
    </cfRule>
    <cfRule type="expression" dxfId="58" priority="60">
      <formula>$AY$24=18</formula>
    </cfRule>
  </conditionalFormatting>
  <conditionalFormatting sqref="AD7:AE8">
    <cfRule type="expression" dxfId="57" priority="87">
      <formula>$AX$11=3</formula>
    </cfRule>
  </conditionalFormatting>
  <conditionalFormatting sqref="AE39:AN40">
    <cfRule type="expression" dxfId="56" priority="45">
      <formula>$AY$39&gt;=3</formula>
    </cfRule>
  </conditionalFormatting>
  <conditionalFormatting sqref="AG7:AH8">
    <cfRule type="expression" dxfId="55" priority="86">
      <formula>$AX$11=3</formula>
    </cfRule>
  </conditionalFormatting>
  <conditionalFormatting sqref="AJ7:AK8">
    <cfRule type="expression" dxfId="54" priority="85">
      <formula>$AX$11=3</formula>
    </cfRule>
  </conditionalFormatting>
  <pageMargins left="0.51181102362204722" right="0" top="0.11811023622047245" bottom="0" header="0.31496062992125984" footer="0.31496062992125984"/>
  <pageSetup paperSize="9" orientation="portrait" r:id="rId1"/>
  <ignoredErrors>
    <ignoredError sqref="AJ22:AJ25" numberStoredAsText="1"/>
    <ignoredError sqref="AX66 AY60:AZ60 AZ59 AY61:AZ61 AY58:AZ58 AY52 AY51 AZ52 AZ54 AZ51 AZ55:AZ57 AZ53 AY56 AY54 AY53 AY55 AY5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locked="0" defaultSize="0" autoFill="0" autoLine="0" autoPict="0">
                <anchor moveWithCells="1">
                  <from>
                    <xdr:col>19</xdr:col>
                    <xdr:colOff>28575</xdr:colOff>
                    <xdr:row>21</xdr:row>
                    <xdr:rowOff>28575</xdr:rowOff>
                  </from>
                  <to>
                    <xdr:col>22</xdr:col>
                    <xdr:colOff>152400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locked="0" defaultSize="0" autoFill="0" autoLine="0" autoPict="0">
                <anchor moveWithCells="1">
                  <from>
                    <xdr:col>19</xdr:col>
                    <xdr:colOff>28575</xdr:colOff>
                    <xdr:row>23</xdr:row>
                    <xdr:rowOff>28575</xdr:rowOff>
                  </from>
                  <to>
                    <xdr:col>22</xdr:col>
                    <xdr:colOff>152400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locked="0" defaultSize="0" autoFill="0" autoLine="0" autoPict="0">
                <anchor moveWithCells="1">
                  <from>
                    <xdr:col>5</xdr:col>
                    <xdr:colOff>28575</xdr:colOff>
                    <xdr:row>25</xdr:row>
                    <xdr:rowOff>28575</xdr:rowOff>
                  </from>
                  <to>
                    <xdr:col>7</xdr:col>
                    <xdr:colOff>152400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locked="0" defaultSize="0" autoFill="0" autoLine="0" autoPict="0">
                <anchor moveWithCells="1">
                  <from>
                    <xdr:col>5</xdr:col>
                    <xdr:colOff>28575</xdr:colOff>
                    <xdr:row>27</xdr:row>
                    <xdr:rowOff>28575</xdr:rowOff>
                  </from>
                  <to>
                    <xdr:col>7</xdr:col>
                    <xdr:colOff>152400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locked="0" defaultSize="0" autoFill="0" autoLine="0" autoPict="0">
                <anchor moveWithCells="1">
                  <from>
                    <xdr:col>21</xdr:col>
                    <xdr:colOff>28575</xdr:colOff>
                    <xdr:row>58</xdr:row>
                    <xdr:rowOff>28575</xdr:rowOff>
                  </from>
                  <to>
                    <xdr:col>25</xdr:col>
                    <xdr:colOff>152400</xdr:colOff>
                    <xdr:row>59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locked="0" defaultSize="0" autoFill="0" autoLine="0" autoPict="0">
                <anchor moveWithCells="1">
                  <from>
                    <xdr:col>21</xdr:col>
                    <xdr:colOff>28575</xdr:colOff>
                    <xdr:row>60</xdr:row>
                    <xdr:rowOff>28575</xdr:rowOff>
                  </from>
                  <to>
                    <xdr:col>25</xdr:col>
                    <xdr:colOff>152400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locked="0" defaultSize="0" autoFill="0" autoLine="0" autoPict="0">
                <anchor moveWithCells="1">
                  <from>
                    <xdr:col>23</xdr:col>
                    <xdr:colOff>38100</xdr:colOff>
                    <xdr:row>12</xdr:row>
                    <xdr:rowOff>9525</xdr:rowOff>
                  </from>
                  <to>
                    <xdr:col>30</xdr:col>
                    <xdr:colOff>171450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locked="0" defaultSize="0" autoFill="0" autoLine="0" autoPict="0">
                <anchor moveWithCells="1">
                  <from>
                    <xdr:col>23</xdr:col>
                    <xdr:colOff>28575</xdr:colOff>
                    <xdr:row>14</xdr:row>
                    <xdr:rowOff>28575</xdr:rowOff>
                  </from>
                  <to>
                    <xdr:col>30</xdr:col>
                    <xdr:colOff>152400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locked="0" defaultSize="0" autoFill="0" autoLine="0" autoPict="0">
                <anchor moveWithCells="1">
                  <from>
                    <xdr:col>23</xdr:col>
                    <xdr:colOff>28575</xdr:colOff>
                    <xdr:row>10</xdr:row>
                    <xdr:rowOff>28575</xdr:rowOff>
                  </from>
                  <to>
                    <xdr:col>30</xdr:col>
                    <xdr:colOff>152400</xdr:colOff>
                    <xdr:row>11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58</xdr:row>
                    <xdr:rowOff>28575</xdr:rowOff>
                  </from>
                  <to>
                    <xdr:col>8</xdr:col>
                    <xdr:colOff>161925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60</xdr:row>
                    <xdr:rowOff>28575</xdr:rowOff>
                  </from>
                  <to>
                    <xdr:col>4</xdr:col>
                    <xdr:colOff>161925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locked="0" defaultSize="0" autoFill="0" autoLine="0" autoPict="0">
                <anchor moveWithCells="1">
                  <from>
                    <xdr:col>13</xdr:col>
                    <xdr:colOff>28575</xdr:colOff>
                    <xdr:row>58</xdr:row>
                    <xdr:rowOff>28575</xdr:rowOff>
                  </from>
                  <to>
                    <xdr:col>19</xdr:col>
                    <xdr:colOff>152400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locked="0" defaultSize="0" autoFill="0" autoLine="0" autoPict="0">
                <anchor moveWithCells="1">
                  <from>
                    <xdr:col>9</xdr:col>
                    <xdr:colOff>28575</xdr:colOff>
                    <xdr:row>56</xdr:row>
                    <xdr:rowOff>28575</xdr:rowOff>
                  </from>
                  <to>
                    <xdr:col>19</xdr:col>
                    <xdr:colOff>161925</xdr:colOff>
                    <xdr:row>57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BC86"/>
  <sheetViews>
    <sheetView showGridLines="0" zoomScale="115" zoomScaleNormal="115" workbookViewId="0">
      <selection activeCell="H45" sqref="H45:L46"/>
    </sheetView>
  </sheetViews>
  <sheetFormatPr defaultRowHeight="18.75" x14ac:dyDescent="0.4"/>
  <cols>
    <col min="1" max="35" width="2.25" style="2" customWidth="1"/>
    <col min="36" max="42" width="2" style="2" customWidth="1"/>
    <col min="43" max="43" width="39.75" style="2" customWidth="1"/>
    <col min="44" max="48" width="2" style="2" customWidth="1"/>
    <col min="49" max="49" width="9" style="49" hidden="1" customWidth="1"/>
    <col min="50" max="50" width="7.25" style="45" hidden="1" customWidth="1"/>
    <col min="51" max="51" width="5.125" style="45" hidden="1" customWidth="1"/>
    <col min="52" max="52" width="7.75" style="45" hidden="1" customWidth="1"/>
    <col min="53" max="53" width="9.125" style="45" hidden="1" customWidth="1"/>
    <col min="54" max="54" width="10.375" style="45" hidden="1" customWidth="1"/>
    <col min="55" max="55" width="4.875" style="45" hidden="1" customWidth="1"/>
    <col min="56" max="77" width="2.625" style="2" customWidth="1"/>
    <col min="78" max="16384" width="9" style="2"/>
  </cols>
  <sheetData>
    <row r="1" spans="2:55" ht="11.25" customHeight="1" x14ac:dyDescent="0.4">
      <c r="AI1" s="3"/>
      <c r="AJ1" s="4"/>
      <c r="AK1" s="348" t="s">
        <v>16</v>
      </c>
      <c r="AL1" s="348"/>
      <c r="AM1" s="348"/>
      <c r="AN1" s="348"/>
      <c r="AO1" s="3"/>
      <c r="AP1" s="3"/>
      <c r="AQ1" s="3"/>
      <c r="AR1" s="3"/>
      <c r="AS1" s="3"/>
      <c r="AT1" s="5"/>
      <c r="AU1" s="5"/>
      <c r="AV1" s="5"/>
      <c r="AW1" s="6"/>
      <c r="AX1" s="7"/>
      <c r="AY1" s="7"/>
      <c r="AZ1" s="7"/>
      <c r="BA1" s="7"/>
      <c r="BB1" s="7"/>
      <c r="BC1" s="7"/>
    </row>
    <row r="2" spans="2:55" ht="11.25" customHeight="1" x14ac:dyDescent="0.4">
      <c r="AI2" s="3"/>
      <c r="AJ2" s="4"/>
      <c r="AK2" s="349"/>
      <c r="AL2" s="349"/>
      <c r="AM2" s="349"/>
      <c r="AN2" s="349"/>
      <c r="AO2" s="3"/>
      <c r="AP2" s="3"/>
      <c r="AQ2" s="3"/>
      <c r="AR2" s="3"/>
      <c r="AS2" s="3"/>
      <c r="AT2" s="5"/>
      <c r="AU2" s="5"/>
      <c r="AV2" s="5"/>
      <c r="AW2" s="6"/>
      <c r="AX2" s="7"/>
      <c r="AY2" s="7"/>
      <c r="AZ2" s="7"/>
      <c r="BA2" s="7"/>
      <c r="BB2" s="7"/>
      <c r="BC2" s="7"/>
    </row>
    <row r="3" spans="2:55" ht="11.25" customHeight="1" x14ac:dyDescent="0.4"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5"/>
      <c r="AU3" s="5"/>
      <c r="AV3" s="5"/>
      <c r="AW3" s="6"/>
      <c r="AX3" s="7"/>
      <c r="AY3" s="7"/>
      <c r="AZ3" s="7"/>
      <c r="BA3" s="7"/>
      <c r="BB3" s="7"/>
      <c r="BC3" s="7"/>
    </row>
    <row r="4" spans="2:55" ht="11.25" customHeight="1" x14ac:dyDescent="0.4">
      <c r="B4" s="8"/>
      <c r="C4" s="413" t="s">
        <v>14</v>
      </c>
      <c r="D4" s="413"/>
      <c r="E4" s="413"/>
      <c r="F4" s="414">
        <v>9</v>
      </c>
      <c r="G4" s="414"/>
      <c r="H4" s="415" t="s">
        <v>15</v>
      </c>
      <c r="I4" s="415"/>
      <c r="J4" s="415"/>
      <c r="K4" s="415"/>
      <c r="L4" s="415"/>
      <c r="M4" s="415"/>
      <c r="N4" s="415"/>
      <c r="O4" s="415"/>
      <c r="P4" s="415"/>
      <c r="Q4" s="415"/>
      <c r="R4" s="415"/>
      <c r="S4" s="415"/>
      <c r="T4" s="415"/>
      <c r="U4" s="415"/>
      <c r="V4" s="415"/>
      <c r="W4" s="415"/>
      <c r="X4" s="415"/>
      <c r="Y4" s="415"/>
      <c r="Z4" s="415"/>
      <c r="AA4" s="415"/>
      <c r="AB4" s="415"/>
      <c r="AC4" s="415"/>
      <c r="AD4" s="415"/>
      <c r="AE4" s="415"/>
      <c r="AF4" s="415"/>
      <c r="AG4" s="415"/>
      <c r="AH4" s="415"/>
      <c r="AI4" s="415"/>
      <c r="AJ4" s="415"/>
      <c r="AK4" s="415"/>
      <c r="AL4" s="415"/>
      <c r="AM4" s="415"/>
      <c r="AN4" s="8"/>
      <c r="AO4" s="3"/>
      <c r="AP4" s="3"/>
      <c r="AQ4" s="3"/>
      <c r="AR4" s="3"/>
      <c r="AS4" s="3"/>
      <c r="AT4" s="5"/>
      <c r="AU4" s="5"/>
      <c r="AV4" s="5"/>
      <c r="AW4" s="6"/>
      <c r="AX4" s="7"/>
      <c r="AY4" s="7"/>
      <c r="AZ4" s="7"/>
      <c r="BA4" s="7"/>
      <c r="BB4" s="7"/>
      <c r="BC4" s="7"/>
    </row>
    <row r="5" spans="2:55" ht="11.25" customHeight="1" x14ac:dyDescent="0.4">
      <c r="B5" s="8"/>
      <c r="C5" s="413"/>
      <c r="D5" s="413"/>
      <c r="E5" s="413"/>
      <c r="F5" s="414"/>
      <c r="G5" s="414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415"/>
      <c r="AC5" s="415"/>
      <c r="AD5" s="415"/>
      <c r="AE5" s="415"/>
      <c r="AF5" s="415"/>
      <c r="AG5" s="415"/>
      <c r="AH5" s="415"/>
      <c r="AI5" s="415"/>
      <c r="AJ5" s="415"/>
      <c r="AK5" s="415"/>
      <c r="AL5" s="415"/>
      <c r="AM5" s="415"/>
      <c r="AN5" s="8"/>
      <c r="AO5" s="3"/>
      <c r="AP5" s="3"/>
      <c r="AQ5" s="3"/>
      <c r="AR5" s="3"/>
      <c r="AS5" s="3"/>
      <c r="AT5" s="5"/>
      <c r="AU5" s="5"/>
      <c r="AV5" s="5"/>
      <c r="AW5" s="6"/>
      <c r="AX5" s="7"/>
      <c r="AY5" s="7"/>
      <c r="AZ5" s="7"/>
      <c r="BA5" s="7"/>
      <c r="BB5" s="7"/>
      <c r="BC5" s="7"/>
    </row>
    <row r="6" spans="2:55" ht="11.25" customHeight="1" thickBot="1" x14ac:dyDescent="0.45">
      <c r="B6" s="8"/>
      <c r="C6" s="66"/>
      <c r="D6" s="66"/>
      <c r="E6" s="66"/>
      <c r="F6" s="67"/>
      <c r="G6" s="67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8"/>
      <c r="AO6" s="3"/>
      <c r="AP6" s="3"/>
      <c r="AQ6" s="3"/>
      <c r="AR6" s="3"/>
      <c r="AS6" s="3"/>
      <c r="AT6" s="5"/>
      <c r="AU6" s="5"/>
      <c r="AV6" s="5"/>
      <c r="AW6" s="6"/>
      <c r="AX6" s="7"/>
      <c r="AY6" s="7"/>
      <c r="AZ6" s="7"/>
      <c r="BA6" s="7"/>
      <c r="BB6" s="7"/>
      <c r="BC6" s="7"/>
    </row>
    <row r="7" spans="2:55" ht="11.25" customHeight="1" thickTop="1" x14ac:dyDescent="0.4">
      <c r="R7" s="692" t="s">
        <v>71</v>
      </c>
      <c r="S7" s="693"/>
      <c r="T7" s="693"/>
      <c r="U7" s="693"/>
      <c r="V7" s="693"/>
      <c r="W7" s="694"/>
      <c r="AB7" s="416" t="s">
        <v>14</v>
      </c>
      <c r="AC7" s="416"/>
      <c r="AD7" s="614">
        <v>8</v>
      </c>
      <c r="AE7" s="614"/>
      <c r="AF7" s="348" t="s">
        <v>12</v>
      </c>
      <c r="AG7" s="614">
        <v>6</v>
      </c>
      <c r="AH7" s="614"/>
      <c r="AI7" s="348" t="s">
        <v>13</v>
      </c>
      <c r="AJ7" s="614">
        <v>10</v>
      </c>
      <c r="AK7" s="614"/>
      <c r="AL7" s="420" t="s">
        <v>77</v>
      </c>
      <c r="AM7" s="420"/>
      <c r="AN7" s="420"/>
      <c r="AO7" s="3"/>
      <c r="AP7" s="3"/>
      <c r="AQ7" s="3"/>
      <c r="AR7" s="3"/>
      <c r="AS7" s="3"/>
      <c r="AT7" s="5"/>
      <c r="AU7" s="5"/>
      <c r="AV7" s="5"/>
      <c r="AW7" s="6"/>
      <c r="AX7" s="7"/>
      <c r="AY7" s="7"/>
      <c r="AZ7" s="7"/>
      <c r="BA7" s="7"/>
      <c r="BB7" s="7"/>
      <c r="BC7" s="7"/>
    </row>
    <row r="8" spans="2:55" ht="11.25" customHeight="1" x14ac:dyDescent="0.4">
      <c r="R8" s="695"/>
      <c r="S8" s="696"/>
      <c r="T8" s="696"/>
      <c r="U8" s="696"/>
      <c r="V8" s="696"/>
      <c r="W8" s="697"/>
      <c r="AB8" s="417"/>
      <c r="AC8" s="417"/>
      <c r="AD8" s="615"/>
      <c r="AE8" s="615"/>
      <c r="AF8" s="349"/>
      <c r="AG8" s="615"/>
      <c r="AH8" s="615"/>
      <c r="AI8" s="349"/>
      <c r="AJ8" s="615"/>
      <c r="AK8" s="615"/>
      <c r="AL8" s="421"/>
      <c r="AM8" s="421"/>
      <c r="AN8" s="421"/>
      <c r="AO8" s="3"/>
      <c r="AP8" s="3"/>
      <c r="AQ8" s="3"/>
      <c r="AR8" s="3"/>
      <c r="AS8" s="3"/>
      <c r="AT8" s="5"/>
      <c r="AU8" s="5"/>
      <c r="AV8" s="5"/>
      <c r="AW8" s="6"/>
      <c r="AX8" s="7"/>
      <c r="AY8" s="7"/>
      <c r="AZ8" s="7"/>
      <c r="BA8" s="7"/>
      <c r="BB8" s="7"/>
      <c r="BC8" s="7"/>
    </row>
    <row r="9" spans="2:55" ht="11.25" customHeight="1" thickBot="1" x14ac:dyDescent="0.45">
      <c r="R9" s="698"/>
      <c r="S9" s="699"/>
      <c r="T9" s="699"/>
      <c r="U9" s="699"/>
      <c r="V9" s="699"/>
      <c r="W9" s="700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5"/>
      <c r="AU9" s="5"/>
      <c r="AV9" s="5"/>
      <c r="AW9" s="6"/>
      <c r="AX9" s="7"/>
      <c r="AY9" s="7"/>
      <c r="AZ9" s="7"/>
      <c r="BA9" s="7"/>
      <c r="BB9" s="7"/>
      <c r="BC9" s="7"/>
    </row>
    <row r="10" spans="2:55" ht="11.25" customHeight="1" thickTop="1" x14ac:dyDescent="0.4"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5"/>
      <c r="AU10" s="5"/>
      <c r="AV10" s="5"/>
      <c r="AW10" s="6"/>
      <c r="AX10" s="7"/>
      <c r="AY10" s="7"/>
      <c r="AZ10" s="7"/>
      <c r="BA10" s="7"/>
      <c r="BB10" s="7"/>
      <c r="BC10" s="7"/>
    </row>
    <row r="11" spans="2:55" ht="11.25" customHeight="1" x14ac:dyDescent="0.4">
      <c r="B11" s="388" t="s">
        <v>2</v>
      </c>
      <c r="C11" s="389"/>
      <c r="D11" s="389"/>
      <c r="E11" s="389"/>
      <c r="F11" s="389"/>
      <c r="G11" s="389"/>
      <c r="H11" s="390"/>
      <c r="I11" s="394" t="s">
        <v>3</v>
      </c>
      <c r="J11" s="394"/>
      <c r="K11" s="394"/>
      <c r="L11" s="394"/>
      <c r="M11" s="394"/>
      <c r="N11" s="612" t="s">
        <v>59</v>
      </c>
      <c r="O11" s="612"/>
      <c r="P11" s="613"/>
      <c r="Q11" s="5"/>
      <c r="R11" s="395" t="s">
        <v>0</v>
      </c>
      <c r="S11" s="396"/>
      <c r="T11" s="396"/>
      <c r="U11" s="396"/>
      <c r="V11" s="396"/>
      <c r="W11" s="397"/>
      <c r="X11" s="404"/>
      <c r="Y11" s="404"/>
      <c r="Z11" s="405" t="s">
        <v>1</v>
      </c>
      <c r="AA11" s="405"/>
      <c r="AB11" s="405"/>
      <c r="AC11" s="405"/>
      <c r="AD11" s="405"/>
      <c r="AE11" s="406"/>
      <c r="AO11" s="3"/>
      <c r="AP11" s="3"/>
      <c r="AQ11" s="3"/>
      <c r="AR11" s="3"/>
      <c r="AS11" s="3"/>
      <c r="AT11" s="5"/>
      <c r="AU11" s="5"/>
      <c r="AV11" s="5"/>
      <c r="AW11" s="6" t="s">
        <v>47</v>
      </c>
      <c r="AX11" s="12">
        <f>COUNTA(AD7,AG7,AJ7)</f>
        <v>3</v>
      </c>
      <c r="AY11" s="13"/>
      <c r="AZ11" s="7"/>
      <c r="BA11" s="7"/>
      <c r="BB11" s="7"/>
      <c r="BC11" s="7"/>
    </row>
    <row r="12" spans="2:55" ht="11.25" customHeight="1" x14ac:dyDescent="0.4">
      <c r="B12" s="391"/>
      <c r="C12" s="392"/>
      <c r="D12" s="392"/>
      <c r="E12" s="392"/>
      <c r="F12" s="392"/>
      <c r="G12" s="392"/>
      <c r="H12" s="393"/>
      <c r="I12" s="383"/>
      <c r="J12" s="383"/>
      <c r="K12" s="383"/>
      <c r="L12" s="383"/>
      <c r="M12" s="383"/>
      <c r="N12" s="608"/>
      <c r="O12" s="608"/>
      <c r="P12" s="609"/>
      <c r="Q12" s="5"/>
      <c r="R12" s="398"/>
      <c r="S12" s="399"/>
      <c r="T12" s="399"/>
      <c r="U12" s="399"/>
      <c r="V12" s="399"/>
      <c r="W12" s="400"/>
      <c r="X12" s="380"/>
      <c r="Y12" s="380"/>
      <c r="Z12" s="381"/>
      <c r="AA12" s="381"/>
      <c r="AB12" s="381"/>
      <c r="AC12" s="381"/>
      <c r="AD12" s="381"/>
      <c r="AE12" s="382"/>
      <c r="AF12" s="3"/>
      <c r="AG12" s="3"/>
      <c r="AH12" s="3"/>
      <c r="AI12" s="3"/>
      <c r="AJ12" s="5"/>
      <c r="AK12" s="5"/>
      <c r="AL12" s="5"/>
      <c r="AM12" s="5"/>
      <c r="AN12" s="5"/>
      <c r="AO12" s="5"/>
      <c r="AW12" s="14">
        <v>45513</v>
      </c>
      <c r="AX12" s="15" t="b">
        <v>0</v>
      </c>
      <c r="AY12" s="12">
        <f>COUNTIF(AX12:AX14,"TRUE")</f>
        <v>1</v>
      </c>
      <c r="AZ12" s="7"/>
      <c r="BA12" s="7"/>
      <c r="BB12" s="7"/>
      <c r="BC12" s="7"/>
    </row>
    <row r="13" spans="2:55" ht="11.25" customHeight="1" x14ac:dyDescent="0.4">
      <c r="B13" s="407" t="s">
        <v>7</v>
      </c>
      <c r="C13" s="408"/>
      <c r="D13" s="408"/>
      <c r="E13" s="408"/>
      <c r="F13" s="408"/>
      <c r="G13" s="408"/>
      <c r="H13" s="409"/>
      <c r="I13" s="383" t="s">
        <v>4</v>
      </c>
      <c r="J13" s="383"/>
      <c r="K13" s="383"/>
      <c r="L13" s="383"/>
      <c r="M13" s="383"/>
      <c r="N13" s="608" t="s">
        <v>60</v>
      </c>
      <c r="O13" s="608"/>
      <c r="P13" s="609"/>
      <c r="Q13" s="5"/>
      <c r="R13" s="398"/>
      <c r="S13" s="399"/>
      <c r="T13" s="399"/>
      <c r="U13" s="399"/>
      <c r="V13" s="399"/>
      <c r="W13" s="400"/>
      <c r="X13" s="380"/>
      <c r="Y13" s="380"/>
      <c r="Z13" s="381" t="s">
        <v>117</v>
      </c>
      <c r="AA13" s="381"/>
      <c r="AB13" s="381"/>
      <c r="AC13" s="381"/>
      <c r="AD13" s="381"/>
      <c r="AE13" s="382"/>
      <c r="AF13" s="3"/>
      <c r="AG13" s="3"/>
      <c r="AH13" s="3"/>
      <c r="AI13" s="3"/>
      <c r="AJ13" s="5"/>
      <c r="AW13" s="14">
        <v>45527</v>
      </c>
      <c r="AX13" s="15" t="b">
        <v>0</v>
      </c>
      <c r="AY13" s="13"/>
      <c r="AZ13" s="7"/>
      <c r="BA13" s="7"/>
      <c r="BB13" s="7"/>
      <c r="BC13" s="7"/>
    </row>
    <row r="14" spans="2:55" ht="11.25" customHeight="1" x14ac:dyDescent="0.4">
      <c r="B14" s="407"/>
      <c r="C14" s="408"/>
      <c r="D14" s="408"/>
      <c r="E14" s="408"/>
      <c r="F14" s="408"/>
      <c r="G14" s="408"/>
      <c r="H14" s="409"/>
      <c r="I14" s="383"/>
      <c r="J14" s="383"/>
      <c r="K14" s="383"/>
      <c r="L14" s="383"/>
      <c r="M14" s="383"/>
      <c r="N14" s="608"/>
      <c r="O14" s="608"/>
      <c r="P14" s="609"/>
      <c r="Q14" s="5"/>
      <c r="R14" s="398"/>
      <c r="S14" s="399"/>
      <c r="T14" s="399"/>
      <c r="U14" s="399"/>
      <c r="V14" s="399"/>
      <c r="W14" s="400"/>
      <c r="X14" s="380"/>
      <c r="Y14" s="380"/>
      <c r="Z14" s="381"/>
      <c r="AA14" s="381"/>
      <c r="AB14" s="381"/>
      <c r="AC14" s="381"/>
      <c r="AD14" s="381"/>
      <c r="AE14" s="382"/>
      <c r="AF14" s="3"/>
      <c r="AG14" s="3"/>
      <c r="AH14" s="3"/>
      <c r="AI14" s="3"/>
      <c r="AJ14" s="5"/>
      <c r="AW14" s="6" t="s">
        <v>46</v>
      </c>
      <c r="AX14" s="15" t="b">
        <v>1</v>
      </c>
      <c r="AY14" s="13"/>
      <c r="AZ14" s="7"/>
      <c r="BA14" s="7"/>
      <c r="BB14" s="7"/>
      <c r="BC14" s="7"/>
    </row>
    <row r="15" spans="2:55" ht="11.25" customHeight="1" x14ac:dyDescent="0.4">
      <c r="B15" s="407"/>
      <c r="C15" s="408"/>
      <c r="D15" s="408"/>
      <c r="E15" s="408"/>
      <c r="F15" s="408"/>
      <c r="G15" s="408"/>
      <c r="H15" s="409"/>
      <c r="I15" s="383" t="s">
        <v>5</v>
      </c>
      <c r="J15" s="383"/>
      <c r="K15" s="383"/>
      <c r="L15" s="383"/>
      <c r="M15" s="383"/>
      <c r="N15" s="608"/>
      <c r="O15" s="608"/>
      <c r="P15" s="609"/>
      <c r="Q15" s="5"/>
      <c r="R15" s="398"/>
      <c r="S15" s="399"/>
      <c r="T15" s="399"/>
      <c r="U15" s="399"/>
      <c r="V15" s="399"/>
      <c r="W15" s="400"/>
      <c r="X15" s="380"/>
      <c r="Y15" s="380"/>
      <c r="Z15" s="381" t="s">
        <v>118</v>
      </c>
      <c r="AA15" s="381"/>
      <c r="AB15" s="381"/>
      <c r="AC15" s="381"/>
      <c r="AD15" s="381"/>
      <c r="AE15" s="382"/>
      <c r="AF15" s="3"/>
      <c r="AG15" s="3"/>
      <c r="AH15" s="3"/>
      <c r="AI15" s="3"/>
      <c r="AJ15" s="5"/>
      <c r="AW15" s="6"/>
      <c r="AX15" s="13"/>
      <c r="AY15" s="13"/>
      <c r="AZ15" s="7"/>
      <c r="BA15" s="7"/>
      <c r="BB15" s="7"/>
      <c r="BC15" s="7"/>
    </row>
    <row r="16" spans="2:55" ht="11.25" customHeight="1" x14ac:dyDescent="0.4">
      <c r="B16" s="410"/>
      <c r="C16" s="411"/>
      <c r="D16" s="411"/>
      <c r="E16" s="411"/>
      <c r="F16" s="411"/>
      <c r="G16" s="411"/>
      <c r="H16" s="412"/>
      <c r="I16" s="384"/>
      <c r="J16" s="384"/>
      <c r="K16" s="384"/>
      <c r="L16" s="384"/>
      <c r="M16" s="384"/>
      <c r="N16" s="610"/>
      <c r="O16" s="610"/>
      <c r="P16" s="611"/>
      <c r="Q16" s="5"/>
      <c r="R16" s="401"/>
      <c r="S16" s="402"/>
      <c r="T16" s="402"/>
      <c r="U16" s="402"/>
      <c r="V16" s="402"/>
      <c r="W16" s="403"/>
      <c r="X16" s="385"/>
      <c r="Y16" s="385"/>
      <c r="Z16" s="386"/>
      <c r="AA16" s="386"/>
      <c r="AB16" s="386"/>
      <c r="AC16" s="386"/>
      <c r="AD16" s="386"/>
      <c r="AE16" s="387"/>
      <c r="AF16" s="3"/>
      <c r="AG16" s="3"/>
      <c r="AH16" s="3"/>
      <c r="AI16" s="3"/>
      <c r="AJ16" s="5"/>
      <c r="AW16" s="6"/>
      <c r="AX16" s="13"/>
      <c r="AY16" s="13"/>
      <c r="AZ16" s="7"/>
      <c r="BA16" s="7"/>
      <c r="BB16" s="7"/>
      <c r="BC16" s="7"/>
    </row>
    <row r="17" spans="2:55" ht="11.25" customHeight="1" x14ac:dyDescent="0.4"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7" t="s">
        <v>8</v>
      </c>
      <c r="Q17" s="18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3"/>
      <c r="AE17" s="17" t="s">
        <v>115</v>
      </c>
      <c r="AF17" s="3"/>
      <c r="AG17" s="3"/>
      <c r="AH17" s="3"/>
      <c r="AI17" s="3"/>
      <c r="AJ17" s="5"/>
      <c r="AW17" s="6"/>
      <c r="AX17" s="13"/>
      <c r="AY17" s="13"/>
      <c r="AZ17" s="7"/>
      <c r="BA17" s="7"/>
      <c r="BB17" s="7"/>
      <c r="BC17" s="7"/>
    </row>
    <row r="18" spans="2:55" ht="13.5" customHeight="1" x14ac:dyDescent="0.4">
      <c r="AF18" s="3"/>
      <c r="AG18" s="3"/>
      <c r="AH18" s="3"/>
      <c r="AI18" s="3"/>
      <c r="AJ18" s="5"/>
      <c r="AW18" s="6"/>
      <c r="AX18" s="13"/>
      <c r="AY18" s="13"/>
      <c r="AZ18" s="7"/>
      <c r="BA18" s="7"/>
      <c r="BB18" s="7"/>
      <c r="BC18" s="7"/>
    </row>
    <row r="19" spans="2:55" ht="11.25" customHeight="1" x14ac:dyDescent="0.4">
      <c r="B19" s="552" t="s">
        <v>6</v>
      </c>
      <c r="C19" s="553"/>
      <c r="D19" s="553"/>
      <c r="E19" s="553"/>
      <c r="F19" s="553"/>
      <c r="G19" s="553"/>
      <c r="H19" s="678" t="s">
        <v>107</v>
      </c>
      <c r="I19" s="678"/>
      <c r="J19" s="678"/>
      <c r="K19" s="678"/>
      <c r="L19" s="678"/>
      <c r="M19" s="678"/>
      <c r="N19" s="678"/>
      <c r="O19" s="678"/>
      <c r="P19" s="678"/>
      <c r="Q19" s="679"/>
      <c r="R19" s="309" t="s">
        <v>72</v>
      </c>
      <c r="S19" s="310"/>
      <c r="T19" s="310"/>
      <c r="U19" s="310"/>
      <c r="V19" s="310"/>
      <c r="W19" s="310"/>
      <c r="X19" s="310"/>
      <c r="Y19" s="310"/>
      <c r="Z19" s="310"/>
      <c r="AA19" s="310"/>
      <c r="AB19" s="310"/>
      <c r="AC19" s="310"/>
      <c r="AD19" s="310"/>
      <c r="AE19" s="310"/>
      <c r="AF19" s="310"/>
      <c r="AG19" s="20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5"/>
      <c r="AU19" s="5"/>
      <c r="AV19" s="5"/>
      <c r="AW19" s="6"/>
      <c r="AX19" s="13"/>
      <c r="AY19" s="13"/>
      <c r="AZ19" s="7"/>
      <c r="BA19" s="7"/>
      <c r="BB19" s="7"/>
      <c r="BC19" s="7"/>
    </row>
    <row r="20" spans="2:55" ht="11.25" customHeight="1" x14ac:dyDescent="0.4">
      <c r="B20" s="554"/>
      <c r="C20" s="555"/>
      <c r="D20" s="555"/>
      <c r="E20" s="555"/>
      <c r="F20" s="555"/>
      <c r="G20" s="555"/>
      <c r="H20" s="680"/>
      <c r="I20" s="680"/>
      <c r="J20" s="680"/>
      <c r="K20" s="680"/>
      <c r="L20" s="680"/>
      <c r="M20" s="680"/>
      <c r="N20" s="680"/>
      <c r="O20" s="680"/>
      <c r="P20" s="680"/>
      <c r="Q20" s="681"/>
      <c r="R20" s="310"/>
      <c r="S20" s="310"/>
      <c r="T20" s="310"/>
      <c r="U20" s="310"/>
      <c r="V20" s="310"/>
      <c r="W20" s="310"/>
      <c r="X20" s="310"/>
      <c r="Y20" s="310"/>
      <c r="Z20" s="310"/>
      <c r="AA20" s="310"/>
      <c r="AB20" s="310"/>
      <c r="AC20" s="310"/>
      <c r="AD20" s="310"/>
      <c r="AE20" s="310"/>
      <c r="AF20" s="310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5"/>
      <c r="AW20" s="6"/>
      <c r="AX20" s="13"/>
      <c r="AY20" s="13"/>
      <c r="AZ20" s="7"/>
      <c r="BA20" s="7"/>
      <c r="BB20" s="7"/>
      <c r="BC20" s="7"/>
    </row>
    <row r="21" spans="2:55" ht="11.25" customHeight="1" x14ac:dyDescent="0.4">
      <c r="B21" s="556"/>
      <c r="C21" s="557"/>
      <c r="D21" s="557"/>
      <c r="E21" s="557"/>
      <c r="F21" s="557"/>
      <c r="G21" s="557"/>
      <c r="H21" s="682"/>
      <c r="I21" s="682"/>
      <c r="J21" s="682"/>
      <c r="K21" s="682"/>
      <c r="L21" s="682"/>
      <c r="M21" s="682"/>
      <c r="N21" s="682"/>
      <c r="O21" s="682"/>
      <c r="P21" s="682"/>
      <c r="Q21" s="683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5"/>
      <c r="AW21" s="6" t="s">
        <v>45</v>
      </c>
      <c r="AX21" s="12">
        <f>COUNTA(#REF!)</f>
        <v>1</v>
      </c>
      <c r="AY21" s="13"/>
      <c r="AZ21" s="7"/>
      <c r="BA21" s="7"/>
      <c r="BB21" s="7"/>
      <c r="BC21" s="7"/>
    </row>
    <row r="22" spans="2:55" ht="10.5" customHeight="1" x14ac:dyDescent="0.4">
      <c r="B22" s="437" t="s">
        <v>10</v>
      </c>
      <c r="C22" s="438"/>
      <c r="D22" s="438"/>
      <c r="E22" s="439"/>
      <c r="F22" s="628" t="s">
        <v>20</v>
      </c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30"/>
      <c r="T22" s="444"/>
      <c r="U22" s="444"/>
      <c r="V22" s="445" t="s">
        <v>34</v>
      </c>
      <c r="W22" s="446"/>
      <c r="X22" s="328" t="s">
        <v>42</v>
      </c>
      <c r="Y22" s="329"/>
      <c r="Z22" s="329"/>
      <c r="AA22" s="330"/>
      <c r="AB22" s="331" t="s">
        <v>40</v>
      </c>
      <c r="AC22" s="616" t="s">
        <v>61</v>
      </c>
      <c r="AD22" s="616"/>
      <c r="AE22" s="616"/>
      <c r="AF22" s="331" t="s">
        <v>41</v>
      </c>
      <c r="AG22" s="616" t="s">
        <v>108</v>
      </c>
      <c r="AH22" s="616"/>
      <c r="AI22" s="616"/>
      <c r="AJ22" s="627" t="s">
        <v>19</v>
      </c>
      <c r="AK22" s="616" t="s">
        <v>74</v>
      </c>
      <c r="AL22" s="616"/>
      <c r="AM22" s="616"/>
      <c r="AN22" s="23"/>
      <c r="AW22" s="6" t="s">
        <v>34</v>
      </c>
      <c r="AX22" s="15" t="b">
        <v>1</v>
      </c>
      <c r="AY22" s="12">
        <f>COUNTIF(AX22:AX23,TRUE)</f>
        <v>1</v>
      </c>
      <c r="AZ22" s="13"/>
      <c r="BA22" s="13"/>
      <c r="BB22" s="13"/>
      <c r="BC22" s="13"/>
    </row>
    <row r="23" spans="2:55" ht="10.5" customHeight="1" x14ac:dyDescent="0.4">
      <c r="B23" s="440"/>
      <c r="C23" s="441"/>
      <c r="D23" s="441"/>
      <c r="E23" s="442"/>
      <c r="F23" s="631"/>
      <c r="G23" s="632"/>
      <c r="H23" s="632"/>
      <c r="I23" s="632"/>
      <c r="J23" s="632"/>
      <c r="K23" s="632"/>
      <c r="L23" s="632"/>
      <c r="M23" s="632"/>
      <c r="N23" s="632"/>
      <c r="O23" s="632"/>
      <c r="P23" s="632"/>
      <c r="Q23" s="632"/>
      <c r="R23" s="632"/>
      <c r="S23" s="633"/>
      <c r="T23" s="430"/>
      <c r="U23" s="430"/>
      <c r="V23" s="432"/>
      <c r="W23" s="433"/>
      <c r="X23" s="291"/>
      <c r="Y23" s="292"/>
      <c r="Z23" s="292"/>
      <c r="AA23" s="293"/>
      <c r="AB23" s="332"/>
      <c r="AC23" s="617"/>
      <c r="AD23" s="617"/>
      <c r="AE23" s="617"/>
      <c r="AF23" s="332"/>
      <c r="AG23" s="617"/>
      <c r="AH23" s="617"/>
      <c r="AI23" s="617"/>
      <c r="AJ23" s="625"/>
      <c r="AK23" s="617"/>
      <c r="AL23" s="617"/>
      <c r="AM23" s="617"/>
      <c r="AN23" s="24"/>
      <c r="AW23" s="6" t="s">
        <v>35</v>
      </c>
      <c r="AX23" s="15" t="b">
        <v>0</v>
      </c>
      <c r="AY23" s="13"/>
      <c r="AZ23" s="13"/>
      <c r="BA23" s="13"/>
      <c r="BB23" s="13"/>
      <c r="BC23" s="13"/>
    </row>
    <row r="24" spans="2:55" ht="10.5" customHeight="1" x14ac:dyDescent="0.4">
      <c r="B24" s="424" t="s">
        <v>9</v>
      </c>
      <c r="C24" s="425"/>
      <c r="D24" s="425"/>
      <c r="E24" s="426"/>
      <c r="F24" s="618" t="s">
        <v>21</v>
      </c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20"/>
      <c r="T24" s="430"/>
      <c r="U24" s="430"/>
      <c r="V24" s="432" t="s">
        <v>35</v>
      </c>
      <c r="W24" s="433"/>
      <c r="X24" s="291" t="s">
        <v>37</v>
      </c>
      <c r="Y24" s="292"/>
      <c r="Z24" s="292"/>
      <c r="AA24" s="293"/>
      <c r="AB24" s="297"/>
      <c r="AC24" s="617" t="s">
        <v>62</v>
      </c>
      <c r="AD24" s="617"/>
      <c r="AE24" s="617"/>
      <c r="AF24" s="625" t="s">
        <v>19</v>
      </c>
      <c r="AG24" s="617" t="s">
        <v>63</v>
      </c>
      <c r="AH24" s="617"/>
      <c r="AI24" s="617"/>
      <c r="AJ24" s="625" t="s">
        <v>19</v>
      </c>
      <c r="AK24" s="617" t="s">
        <v>64</v>
      </c>
      <c r="AL24" s="617"/>
      <c r="AM24" s="617"/>
      <c r="AN24" s="25"/>
      <c r="AW24" s="26" t="s">
        <v>36</v>
      </c>
      <c r="AX24" s="27">
        <f>COUNTA(AC22,AG22,AK22)*3</f>
        <v>9</v>
      </c>
      <c r="AY24" s="27">
        <f>AX24+AX25</f>
        <v>24</v>
      </c>
      <c r="AZ24" s="13"/>
      <c r="BA24" s="13"/>
      <c r="BB24" s="13"/>
      <c r="BC24" s="13"/>
    </row>
    <row r="25" spans="2:55" ht="10.5" customHeight="1" x14ac:dyDescent="0.4">
      <c r="B25" s="427"/>
      <c r="C25" s="428"/>
      <c r="D25" s="428"/>
      <c r="E25" s="429"/>
      <c r="F25" s="621"/>
      <c r="G25" s="622"/>
      <c r="H25" s="622"/>
      <c r="I25" s="622"/>
      <c r="J25" s="622"/>
      <c r="K25" s="622"/>
      <c r="L25" s="622"/>
      <c r="M25" s="622"/>
      <c r="N25" s="622"/>
      <c r="O25" s="622"/>
      <c r="P25" s="622"/>
      <c r="Q25" s="622"/>
      <c r="R25" s="622"/>
      <c r="S25" s="623"/>
      <c r="T25" s="431"/>
      <c r="U25" s="431"/>
      <c r="V25" s="434"/>
      <c r="W25" s="435"/>
      <c r="X25" s="294"/>
      <c r="Y25" s="295"/>
      <c r="Z25" s="295"/>
      <c r="AA25" s="296"/>
      <c r="AB25" s="298"/>
      <c r="AC25" s="624"/>
      <c r="AD25" s="624"/>
      <c r="AE25" s="624"/>
      <c r="AF25" s="626"/>
      <c r="AG25" s="624"/>
      <c r="AH25" s="624"/>
      <c r="AI25" s="624"/>
      <c r="AJ25" s="626"/>
      <c r="AK25" s="624"/>
      <c r="AL25" s="624"/>
      <c r="AM25" s="624"/>
      <c r="AN25" s="28"/>
      <c r="AW25" s="29" t="s">
        <v>37</v>
      </c>
      <c r="AX25" s="27">
        <f>COUNTA(AC24,AG24,AK24)*5</f>
        <v>15</v>
      </c>
      <c r="AY25" s="30"/>
      <c r="AZ25" s="13"/>
      <c r="BA25" s="13"/>
      <c r="BB25" s="13"/>
      <c r="BC25" s="13"/>
    </row>
    <row r="26" spans="2:55" ht="10.5" customHeight="1" x14ac:dyDescent="0.4">
      <c r="B26" s="447" t="s">
        <v>11</v>
      </c>
      <c r="C26" s="448"/>
      <c r="D26" s="448"/>
      <c r="E26" s="449"/>
      <c r="F26" s="456"/>
      <c r="G26" s="458" t="s">
        <v>75</v>
      </c>
      <c r="H26" s="458"/>
      <c r="I26" s="634">
        <v>13</v>
      </c>
      <c r="J26" s="634"/>
      <c r="K26" s="31"/>
      <c r="L26" s="634">
        <v>4</v>
      </c>
      <c r="M26" s="634"/>
      <c r="N26" s="31"/>
      <c r="O26" s="634">
        <v>15</v>
      </c>
      <c r="P26" s="634"/>
      <c r="Q26" s="31"/>
      <c r="R26" s="31"/>
      <c r="S26" s="31"/>
      <c r="T26" s="32"/>
      <c r="U26" s="32"/>
      <c r="V26" s="31"/>
      <c r="W26" s="33"/>
      <c r="X26" s="463" t="s">
        <v>70</v>
      </c>
      <c r="Y26" s="464"/>
      <c r="Z26" s="464"/>
      <c r="AA26" s="465"/>
      <c r="AB26" s="637" t="s">
        <v>44</v>
      </c>
      <c r="AC26" s="637"/>
      <c r="AD26" s="637"/>
      <c r="AE26" s="637"/>
      <c r="AF26" s="637"/>
      <c r="AG26" s="637"/>
      <c r="AH26" s="637"/>
      <c r="AI26" s="637"/>
      <c r="AJ26" s="637"/>
      <c r="AK26" s="637"/>
      <c r="AL26" s="637"/>
      <c r="AM26" s="637"/>
      <c r="AN26" s="638"/>
      <c r="AW26" s="6" t="s">
        <v>38</v>
      </c>
      <c r="AX26" s="15" t="b">
        <v>0</v>
      </c>
      <c r="AY26" s="12">
        <f>COUNTIF(AX26:AX27,TRUE)</f>
        <v>1</v>
      </c>
      <c r="AZ26" s="13"/>
      <c r="BA26" s="13"/>
      <c r="BB26" s="13"/>
      <c r="BC26" s="13"/>
    </row>
    <row r="27" spans="2:55" ht="10.5" customHeight="1" x14ac:dyDescent="0.4">
      <c r="B27" s="450"/>
      <c r="C27" s="451"/>
      <c r="D27" s="451"/>
      <c r="E27" s="452"/>
      <c r="F27" s="457"/>
      <c r="G27" s="459"/>
      <c r="H27" s="459"/>
      <c r="I27" s="635"/>
      <c r="J27" s="635"/>
      <c r="K27" s="84" t="s">
        <v>12</v>
      </c>
      <c r="L27" s="635"/>
      <c r="M27" s="635"/>
      <c r="N27" s="84" t="s">
        <v>13</v>
      </c>
      <c r="O27" s="635"/>
      <c r="P27" s="635"/>
      <c r="Q27" s="84" t="s">
        <v>78</v>
      </c>
      <c r="R27" s="84"/>
      <c r="S27" s="84"/>
      <c r="T27" s="246">
        <f>IF(AX28=3,BC28,"")</f>
        <v>25</v>
      </c>
      <c r="U27" s="246"/>
      <c r="V27" s="247" t="s">
        <v>43</v>
      </c>
      <c r="W27" s="248"/>
      <c r="X27" s="466"/>
      <c r="Y27" s="467"/>
      <c r="Z27" s="467"/>
      <c r="AA27" s="468"/>
      <c r="AB27" s="639"/>
      <c r="AC27" s="639"/>
      <c r="AD27" s="639"/>
      <c r="AE27" s="639"/>
      <c r="AF27" s="639"/>
      <c r="AG27" s="639"/>
      <c r="AH27" s="639"/>
      <c r="AI27" s="639"/>
      <c r="AJ27" s="639"/>
      <c r="AK27" s="639"/>
      <c r="AL27" s="639"/>
      <c r="AM27" s="639"/>
      <c r="AN27" s="640"/>
      <c r="AW27" s="6" t="s">
        <v>39</v>
      </c>
      <c r="AX27" s="15" t="b">
        <v>1</v>
      </c>
      <c r="AY27" s="13"/>
      <c r="AZ27" s="13"/>
      <c r="BA27" s="13"/>
      <c r="BB27" s="13"/>
      <c r="BC27" s="13"/>
    </row>
    <row r="28" spans="2:55" ht="10.5" customHeight="1" x14ac:dyDescent="0.4">
      <c r="B28" s="450"/>
      <c r="C28" s="451"/>
      <c r="D28" s="451"/>
      <c r="E28" s="452"/>
      <c r="F28" s="457"/>
      <c r="G28" s="459" t="s">
        <v>76</v>
      </c>
      <c r="H28" s="459"/>
      <c r="I28" s="635"/>
      <c r="J28" s="635"/>
      <c r="K28" s="84"/>
      <c r="L28" s="635"/>
      <c r="M28" s="635"/>
      <c r="N28" s="84"/>
      <c r="O28" s="635"/>
      <c r="P28" s="635"/>
      <c r="Q28" s="84"/>
      <c r="R28" s="84"/>
      <c r="S28" s="84"/>
      <c r="T28" s="246"/>
      <c r="U28" s="246"/>
      <c r="V28" s="96"/>
      <c r="W28" s="248"/>
      <c r="X28" s="466"/>
      <c r="Y28" s="467"/>
      <c r="Z28" s="467"/>
      <c r="AA28" s="468"/>
      <c r="AB28" s="639"/>
      <c r="AC28" s="639"/>
      <c r="AD28" s="639"/>
      <c r="AE28" s="639"/>
      <c r="AF28" s="639"/>
      <c r="AG28" s="639"/>
      <c r="AH28" s="639"/>
      <c r="AI28" s="639"/>
      <c r="AJ28" s="639"/>
      <c r="AK28" s="639"/>
      <c r="AL28" s="639"/>
      <c r="AM28" s="639"/>
      <c r="AN28" s="640"/>
      <c r="AW28" s="6" t="s">
        <v>11</v>
      </c>
      <c r="AX28" s="12">
        <f>COUNTA(I26,L26,O26)</f>
        <v>3</v>
      </c>
      <c r="AY28" s="12">
        <f>IF(AX26=TRUE,1925+I26,IF(AX27=TRUE,1988+I26,""))</f>
        <v>2001</v>
      </c>
      <c r="AZ28" s="12">
        <f>IF(AX26=TRUE,AY28+I26,IF(AX27=TRUE,AY28+I26,""))</f>
        <v>2014</v>
      </c>
      <c r="BA28" s="34">
        <f>IF(AX26=TRUE,DATE(AY28,L26,O26),IF(AX27=TRUE,DATE(AY28,L26,O26),""))</f>
        <v>36996</v>
      </c>
      <c r="BB28" s="34">
        <f>IF(AX11=3,DATE(2018+AD7,AG7,AJ7),"2024/4/1")</f>
        <v>46183</v>
      </c>
      <c r="BC28" s="12">
        <f>IF(AX26=TRUE,DATEDIF(BA28, BB28, "Y"),IF(AX27=TRUE,DATEDIF(BA28, BB28, "Y"),""))</f>
        <v>25</v>
      </c>
    </row>
    <row r="29" spans="2:55" ht="10.5" customHeight="1" x14ac:dyDescent="0.4">
      <c r="B29" s="453"/>
      <c r="C29" s="454"/>
      <c r="D29" s="454"/>
      <c r="E29" s="455"/>
      <c r="F29" s="478"/>
      <c r="G29" s="479"/>
      <c r="H29" s="479"/>
      <c r="I29" s="636"/>
      <c r="J29" s="636"/>
      <c r="K29" s="35"/>
      <c r="L29" s="636"/>
      <c r="M29" s="636"/>
      <c r="N29" s="36"/>
      <c r="O29" s="636"/>
      <c r="P29" s="636"/>
      <c r="Q29" s="37"/>
      <c r="R29" s="220" t="s">
        <v>69</v>
      </c>
      <c r="S29" s="220"/>
      <c r="T29" s="220"/>
      <c r="U29" s="220"/>
      <c r="V29" s="220"/>
      <c r="W29" s="221"/>
      <c r="X29" s="469"/>
      <c r="Y29" s="470"/>
      <c r="Z29" s="470"/>
      <c r="AA29" s="471"/>
      <c r="AB29" s="641"/>
      <c r="AC29" s="641"/>
      <c r="AD29" s="641"/>
      <c r="AE29" s="641"/>
      <c r="AF29" s="641"/>
      <c r="AG29" s="641"/>
      <c r="AH29" s="641"/>
      <c r="AI29" s="641"/>
      <c r="AJ29" s="641"/>
      <c r="AK29" s="641"/>
      <c r="AL29" s="641"/>
      <c r="AM29" s="641"/>
      <c r="AN29" s="642"/>
      <c r="AW29" s="6"/>
      <c r="AX29" s="7"/>
      <c r="AY29" s="7"/>
      <c r="AZ29" s="7"/>
      <c r="BA29" s="7"/>
      <c r="BB29" s="7"/>
      <c r="BC29" s="7"/>
    </row>
    <row r="30" spans="2:55" ht="10.5" customHeight="1" x14ac:dyDescent="0.4">
      <c r="B30" s="447" t="s">
        <v>33</v>
      </c>
      <c r="C30" s="448"/>
      <c r="D30" s="448"/>
      <c r="E30" s="449"/>
      <c r="F30" s="500" t="s">
        <v>18</v>
      </c>
      <c r="G30" s="647">
        <v>431</v>
      </c>
      <c r="H30" s="647"/>
      <c r="I30" s="502" t="s">
        <v>19</v>
      </c>
      <c r="J30" s="647">
        <v>3192</v>
      </c>
      <c r="K30" s="647"/>
      <c r="L30" s="647"/>
      <c r="M30" s="38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W30" s="6"/>
      <c r="AX30" s="7"/>
      <c r="AY30" s="7"/>
      <c r="AZ30" s="7"/>
      <c r="BA30" s="7"/>
      <c r="BB30" s="7"/>
      <c r="BC30" s="7"/>
    </row>
    <row r="31" spans="2:55" ht="10.5" customHeight="1" x14ac:dyDescent="0.4">
      <c r="B31" s="450"/>
      <c r="C31" s="451"/>
      <c r="D31" s="451"/>
      <c r="E31" s="452"/>
      <c r="F31" s="501"/>
      <c r="G31" s="648"/>
      <c r="H31" s="648"/>
      <c r="I31" s="503"/>
      <c r="J31" s="648"/>
      <c r="K31" s="648"/>
      <c r="L31" s="648"/>
      <c r="M31" s="41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3"/>
      <c r="AW31" s="6"/>
      <c r="AX31" s="7"/>
      <c r="AY31" s="7"/>
      <c r="AZ31" s="7"/>
      <c r="BA31" s="7"/>
      <c r="BB31" s="7"/>
      <c r="BC31" s="7"/>
    </row>
    <row r="32" spans="2:55" ht="10.5" customHeight="1" x14ac:dyDescent="0.4">
      <c r="B32" s="504" t="s">
        <v>10</v>
      </c>
      <c r="C32" s="505"/>
      <c r="D32" s="505"/>
      <c r="E32" s="506"/>
      <c r="F32" s="649" t="s">
        <v>73</v>
      </c>
      <c r="G32" s="649"/>
      <c r="H32" s="649"/>
      <c r="I32" s="649"/>
      <c r="J32" s="649"/>
      <c r="K32" s="649"/>
      <c r="L32" s="649"/>
      <c r="M32" s="649"/>
      <c r="N32" s="649"/>
      <c r="O32" s="649"/>
      <c r="P32" s="649"/>
      <c r="Q32" s="649"/>
      <c r="R32" s="649"/>
      <c r="S32" s="649"/>
      <c r="T32" s="649"/>
      <c r="U32" s="649"/>
      <c r="V32" s="649"/>
      <c r="W32" s="649"/>
      <c r="X32" s="649"/>
      <c r="Y32" s="649"/>
      <c r="Z32" s="649"/>
      <c r="AA32" s="649"/>
      <c r="AB32" s="649"/>
      <c r="AC32" s="649"/>
      <c r="AD32" s="649"/>
      <c r="AE32" s="649"/>
      <c r="AF32" s="649"/>
      <c r="AG32" s="649"/>
      <c r="AH32" s="649"/>
      <c r="AI32" s="649"/>
      <c r="AJ32" s="649"/>
      <c r="AK32" s="649"/>
      <c r="AL32" s="649"/>
      <c r="AM32" s="649"/>
      <c r="AN32" s="650"/>
      <c r="AW32" s="6"/>
      <c r="AX32" s="7"/>
      <c r="AY32" s="7"/>
      <c r="AZ32" s="7"/>
      <c r="BA32" s="7"/>
      <c r="BB32" s="7"/>
      <c r="BC32" s="7"/>
    </row>
    <row r="33" spans="2:55" ht="10.5" customHeight="1" x14ac:dyDescent="0.4">
      <c r="B33" s="507"/>
      <c r="C33" s="508"/>
      <c r="D33" s="508"/>
      <c r="E33" s="509"/>
      <c r="F33" s="651"/>
      <c r="G33" s="651"/>
      <c r="H33" s="651"/>
      <c r="I33" s="651"/>
      <c r="J33" s="651"/>
      <c r="K33" s="651"/>
      <c r="L33" s="651"/>
      <c r="M33" s="651"/>
      <c r="N33" s="651"/>
      <c r="O33" s="651"/>
      <c r="P33" s="651"/>
      <c r="Q33" s="651"/>
      <c r="R33" s="651"/>
      <c r="S33" s="651"/>
      <c r="T33" s="651"/>
      <c r="U33" s="651"/>
      <c r="V33" s="651"/>
      <c r="W33" s="651"/>
      <c r="X33" s="651"/>
      <c r="Y33" s="651"/>
      <c r="Z33" s="651"/>
      <c r="AA33" s="651"/>
      <c r="AB33" s="651"/>
      <c r="AC33" s="651"/>
      <c r="AD33" s="651"/>
      <c r="AE33" s="651"/>
      <c r="AF33" s="651"/>
      <c r="AG33" s="651"/>
      <c r="AH33" s="651"/>
      <c r="AI33" s="651"/>
      <c r="AJ33" s="651"/>
      <c r="AK33" s="651"/>
      <c r="AL33" s="651"/>
      <c r="AM33" s="651"/>
      <c r="AN33" s="652"/>
      <c r="AW33" s="6"/>
      <c r="AX33" s="7"/>
      <c r="AY33" s="7"/>
      <c r="AZ33" s="7"/>
      <c r="BA33" s="7"/>
      <c r="BB33" s="7"/>
      <c r="BC33" s="7"/>
    </row>
    <row r="34" spans="2:55" ht="10.5" customHeight="1" x14ac:dyDescent="0.4">
      <c r="B34" s="480" t="s">
        <v>17</v>
      </c>
      <c r="C34" s="481"/>
      <c r="D34" s="481"/>
      <c r="E34" s="482"/>
      <c r="F34" s="643" t="s">
        <v>22</v>
      </c>
      <c r="G34" s="643"/>
      <c r="H34" s="643"/>
      <c r="I34" s="643"/>
      <c r="J34" s="643"/>
      <c r="K34" s="643"/>
      <c r="L34" s="643"/>
      <c r="M34" s="643"/>
      <c r="N34" s="643"/>
      <c r="O34" s="643"/>
      <c r="P34" s="643"/>
      <c r="Q34" s="643"/>
      <c r="R34" s="643"/>
      <c r="S34" s="643"/>
      <c r="T34" s="643"/>
      <c r="U34" s="643"/>
      <c r="V34" s="643"/>
      <c r="W34" s="643"/>
      <c r="X34" s="643"/>
      <c r="Y34" s="643"/>
      <c r="Z34" s="643"/>
      <c r="AA34" s="643"/>
      <c r="AB34" s="643"/>
      <c r="AC34" s="643"/>
      <c r="AD34" s="643"/>
      <c r="AE34" s="643"/>
      <c r="AF34" s="643"/>
      <c r="AG34" s="643"/>
      <c r="AH34" s="643"/>
      <c r="AI34" s="643"/>
      <c r="AJ34" s="643"/>
      <c r="AK34" s="643"/>
      <c r="AL34" s="643"/>
      <c r="AM34" s="643"/>
      <c r="AN34" s="644"/>
      <c r="AW34" s="6"/>
      <c r="AX34" s="7"/>
      <c r="AY34" s="7"/>
      <c r="AZ34" s="7"/>
      <c r="BA34" s="7"/>
      <c r="BB34" s="7"/>
      <c r="BC34" s="7"/>
    </row>
    <row r="35" spans="2:55" ht="10.5" customHeight="1" x14ac:dyDescent="0.4">
      <c r="B35" s="483"/>
      <c r="C35" s="484"/>
      <c r="D35" s="484"/>
      <c r="E35" s="485"/>
      <c r="F35" s="645"/>
      <c r="G35" s="645"/>
      <c r="H35" s="645"/>
      <c r="I35" s="645"/>
      <c r="J35" s="645"/>
      <c r="K35" s="645"/>
      <c r="L35" s="645"/>
      <c r="M35" s="645"/>
      <c r="N35" s="645"/>
      <c r="O35" s="645"/>
      <c r="P35" s="645"/>
      <c r="Q35" s="645"/>
      <c r="R35" s="645"/>
      <c r="S35" s="645"/>
      <c r="T35" s="645"/>
      <c r="U35" s="645"/>
      <c r="V35" s="645"/>
      <c r="W35" s="645"/>
      <c r="X35" s="645"/>
      <c r="Y35" s="645"/>
      <c r="Z35" s="645"/>
      <c r="AA35" s="645"/>
      <c r="AB35" s="645"/>
      <c r="AC35" s="645"/>
      <c r="AD35" s="645"/>
      <c r="AE35" s="645"/>
      <c r="AF35" s="645"/>
      <c r="AG35" s="645"/>
      <c r="AH35" s="645"/>
      <c r="AI35" s="645"/>
      <c r="AJ35" s="645"/>
      <c r="AK35" s="645"/>
      <c r="AL35" s="645"/>
      <c r="AM35" s="645"/>
      <c r="AN35" s="646"/>
      <c r="AW35" s="6"/>
      <c r="AX35" s="7"/>
      <c r="AY35" s="7"/>
      <c r="AZ35" s="7"/>
      <c r="BA35" s="7"/>
      <c r="BB35" s="7"/>
      <c r="BC35" s="7"/>
    </row>
    <row r="36" spans="2:55" ht="10.5" customHeight="1" x14ac:dyDescent="0.4">
      <c r="AW36" s="6"/>
      <c r="AX36" s="7"/>
      <c r="AY36" s="7"/>
      <c r="AZ36" s="7"/>
      <c r="BA36" s="7"/>
      <c r="BB36" s="7"/>
      <c r="BC36" s="7"/>
    </row>
    <row r="37" spans="2:55" ht="12" customHeight="1" x14ac:dyDescent="0.4">
      <c r="B37" s="490" t="s">
        <v>24</v>
      </c>
      <c r="C37" s="491"/>
      <c r="D37" s="491"/>
      <c r="E37" s="491"/>
      <c r="F37" s="491"/>
      <c r="G37" s="491"/>
      <c r="H37" s="491"/>
      <c r="I37" s="491"/>
      <c r="J37" s="491"/>
      <c r="K37" s="491"/>
      <c r="L37" s="491"/>
      <c r="M37" s="492" t="s">
        <v>26</v>
      </c>
      <c r="N37" s="493"/>
      <c r="O37" s="493"/>
      <c r="P37" s="493"/>
      <c r="Q37" s="493"/>
      <c r="R37" s="493"/>
      <c r="S37" s="493"/>
      <c r="T37" s="493"/>
      <c r="U37" s="493"/>
      <c r="V37" s="493"/>
      <c r="W37" s="493"/>
      <c r="X37" s="493"/>
      <c r="Y37" s="493"/>
      <c r="Z37" s="493"/>
      <c r="AA37" s="493"/>
      <c r="AB37" s="493"/>
      <c r="AC37" s="493"/>
      <c r="AD37" s="493"/>
      <c r="AE37" s="493"/>
      <c r="AF37" s="493"/>
      <c r="AG37" s="493"/>
      <c r="AH37" s="493"/>
      <c r="AI37" s="493"/>
      <c r="AJ37" s="493"/>
      <c r="AK37" s="493"/>
      <c r="AL37" s="493"/>
      <c r="AM37" s="493"/>
      <c r="AN37" s="494"/>
      <c r="AW37" s="6"/>
      <c r="AX37" s="7"/>
      <c r="AY37" s="7"/>
      <c r="AZ37" s="7"/>
      <c r="BA37" s="7"/>
      <c r="BB37" s="7"/>
      <c r="BC37" s="7"/>
    </row>
    <row r="38" spans="2:55" ht="12" customHeight="1" thickBot="1" x14ac:dyDescent="0.45">
      <c r="B38" s="498" t="s">
        <v>66</v>
      </c>
      <c r="C38" s="499"/>
      <c r="D38" s="499"/>
      <c r="E38" s="499"/>
      <c r="F38" s="499"/>
      <c r="G38" s="65" t="s">
        <v>23</v>
      </c>
      <c r="H38" s="499" t="s">
        <v>67</v>
      </c>
      <c r="I38" s="499"/>
      <c r="J38" s="499"/>
      <c r="K38" s="499"/>
      <c r="L38" s="499"/>
      <c r="M38" s="495"/>
      <c r="N38" s="496"/>
      <c r="O38" s="496"/>
      <c r="P38" s="496"/>
      <c r="Q38" s="496"/>
      <c r="R38" s="496"/>
      <c r="S38" s="496"/>
      <c r="T38" s="496"/>
      <c r="U38" s="496"/>
      <c r="V38" s="496"/>
      <c r="W38" s="496"/>
      <c r="X38" s="496"/>
      <c r="Y38" s="496"/>
      <c r="Z38" s="496"/>
      <c r="AA38" s="496"/>
      <c r="AB38" s="496"/>
      <c r="AC38" s="496"/>
      <c r="AD38" s="496"/>
      <c r="AE38" s="496"/>
      <c r="AF38" s="496"/>
      <c r="AG38" s="496"/>
      <c r="AH38" s="496"/>
      <c r="AI38" s="496"/>
      <c r="AJ38" s="496"/>
      <c r="AK38" s="496"/>
      <c r="AL38" s="496"/>
      <c r="AM38" s="496"/>
      <c r="AN38" s="497"/>
      <c r="AW38" s="6"/>
      <c r="AX38" s="7"/>
      <c r="AY38" s="7"/>
      <c r="AZ38" s="7"/>
      <c r="BA38" s="7"/>
      <c r="BB38" s="7"/>
      <c r="BC38" s="7"/>
    </row>
    <row r="39" spans="2:55" ht="10.5" customHeight="1" thickTop="1" x14ac:dyDescent="0.4">
      <c r="B39" s="653" t="s">
        <v>119</v>
      </c>
      <c r="C39" s="654"/>
      <c r="D39" s="654"/>
      <c r="E39" s="654"/>
      <c r="F39" s="654"/>
      <c r="G39" s="523" t="s">
        <v>23</v>
      </c>
      <c r="H39" s="657" t="s">
        <v>120</v>
      </c>
      <c r="I39" s="657"/>
      <c r="J39" s="657"/>
      <c r="K39" s="657"/>
      <c r="L39" s="657"/>
      <c r="M39" s="659" t="s">
        <v>109</v>
      </c>
      <c r="N39" s="660"/>
      <c r="O39" s="660"/>
      <c r="P39" s="660"/>
      <c r="Q39" s="660"/>
      <c r="R39" s="660"/>
      <c r="S39" s="660"/>
      <c r="T39" s="660"/>
      <c r="U39" s="660"/>
      <c r="V39" s="660"/>
      <c r="W39" s="660"/>
      <c r="X39" s="660"/>
      <c r="Y39" s="660"/>
      <c r="Z39" s="660"/>
      <c r="AA39" s="660"/>
      <c r="AB39" s="660"/>
      <c r="AC39" s="660"/>
      <c r="AD39" s="660"/>
      <c r="AE39" s="529" t="s">
        <v>27</v>
      </c>
      <c r="AF39" s="529"/>
      <c r="AG39" s="529"/>
      <c r="AH39" s="529"/>
      <c r="AI39" s="529"/>
      <c r="AJ39" s="529"/>
      <c r="AK39" s="529"/>
      <c r="AL39" s="529"/>
      <c r="AM39" s="529"/>
      <c r="AN39" s="530"/>
      <c r="AW39" s="6" t="s">
        <v>48</v>
      </c>
      <c r="AX39" s="12">
        <f>COUNTA(B39,H39,M39)</f>
        <v>3</v>
      </c>
      <c r="AY39" s="12">
        <f>COUNTIF(AX39:AX44,3)</f>
        <v>3</v>
      </c>
      <c r="AZ39" s="7"/>
      <c r="BA39" s="7"/>
      <c r="BB39" s="7"/>
      <c r="BC39" s="7"/>
    </row>
    <row r="40" spans="2:55" ht="10.5" customHeight="1" x14ac:dyDescent="0.4">
      <c r="B40" s="655"/>
      <c r="C40" s="656"/>
      <c r="D40" s="656"/>
      <c r="E40" s="656"/>
      <c r="F40" s="656"/>
      <c r="G40" s="516"/>
      <c r="H40" s="658"/>
      <c r="I40" s="658"/>
      <c r="J40" s="658"/>
      <c r="K40" s="658"/>
      <c r="L40" s="658"/>
      <c r="M40" s="661"/>
      <c r="N40" s="662"/>
      <c r="O40" s="662"/>
      <c r="P40" s="662"/>
      <c r="Q40" s="662"/>
      <c r="R40" s="662"/>
      <c r="S40" s="662"/>
      <c r="T40" s="662"/>
      <c r="U40" s="662"/>
      <c r="V40" s="662"/>
      <c r="W40" s="662"/>
      <c r="X40" s="662"/>
      <c r="Y40" s="662"/>
      <c r="Z40" s="662"/>
      <c r="AA40" s="662"/>
      <c r="AB40" s="662"/>
      <c r="AC40" s="662"/>
      <c r="AD40" s="662"/>
      <c r="AE40" s="531"/>
      <c r="AF40" s="531"/>
      <c r="AG40" s="531"/>
      <c r="AH40" s="531"/>
      <c r="AI40" s="531"/>
      <c r="AJ40" s="531"/>
      <c r="AK40" s="531"/>
      <c r="AL40" s="531"/>
      <c r="AM40" s="531"/>
      <c r="AN40" s="532"/>
      <c r="AW40" s="6" t="s">
        <v>49</v>
      </c>
      <c r="AX40" s="12">
        <f>COUNTA(B41,H41,M41)</f>
        <v>3</v>
      </c>
      <c r="AY40" s="12"/>
      <c r="AZ40" s="7"/>
      <c r="BA40" s="7"/>
      <c r="BB40" s="7"/>
      <c r="BC40" s="7"/>
    </row>
    <row r="41" spans="2:55" ht="10.5" customHeight="1" x14ac:dyDescent="0.4">
      <c r="B41" s="655" t="s">
        <v>121</v>
      </c>
      <c r="C41" s="656"/>
      <c r="D41" s="656"/>
      <c r="E41" s="656"/>
      <c r="F41" s="656"/>
      <c r="G41" s="516" t="s">
        <v>23</v>
      </c>
      <c r="H41" s="658" t="s">
        <v>122</v>
      </c>
      <c r="I41" s="658"/>
      <c r="J41" s="658"/>
      <c r="K41" s="658"/>
      <c r="L41" s="658"/>
      <c r="M41" s="663" t="s">
        <v>110</v>
      </c>
      <c r="N41" s="664"/>
      <c r="O41" s="664"/>
      <c r="P41" s="664"/>
      <c r="Q41" s="664"/>
      <c r="R41" s="664"/>
      <c r="S41" s="664"/>
      <c r="T41" s="664"/>
      <c r="U41" s="664"/>
      <c r="V41" s="664"/>
      <c r="W41" s="664"/>
      <c r="X41" s="664"/>
      <c r="Y41" s="664"/>
      <c r="Z41" s="664"/>
      <c r="AA41" s="664"/>
      <c r="AB41" s="664"/>
      <c r="AC41" s="664"/>
      <c r="AD41" s="664"/>
      <c r="AE41" s="664"/>
      <c r="AF41" s="664"/>
      <c r="AG41" s="664"/>
      <c r="AH41" s="664"/>
      <c r="AI41" s="664"/>
      <c r="AJ41" s="664"/>
      <c r="AK41" s="664"/>
      <c r="AL41" s="664"/>
      <c r="AM41" s="664"/>
      <c r="AN41" s="665"/>
      <c r="AW41" s="6" t="s">
        <v>50</v>
      </c>
      <c r="AX41" s="12">
        <f>COUNTA(B43,H43,M43)</f>
        <v>3</v>
      </c>
      <c r="AY41" s="12"/>
      <c r="AZ41" s="7"/>
      <c r="BA41" s="7"/>
      <c r="BB41" s="7"/>
      <c r="BC41" s="7"/>
    </row>
    <row r="42" spans="2:55" ht="10.5" customHeight="1" x14ac:dyDescent="0.4">
      <c r="B42" s="655"/>
      <c r="C42" s="656"/>
      <c r="D42" s="656"/>
      <c r="E42" s="656"/>
      <c r="F42" s="656"/>
      <c r="G42" s="516"/>
      <c r="H42" s="658"/>
      <c r="I42" s="658"/>
      <c r="J42" s="658"/>
      <c r="K42" s="658"/>
      <c r="L42" s="658"/>
      <c r="M42" s="663"/>
      <c r="N42" s="664"/>
      <c r="O42" s="664"/>
      <c r="P42" s="664"/>
      <c r="Q42" s="664"/>
      <c r="R42" s="664"/>
      <c r="S42" s="664"/>
      <c r="T42" s="664"/>
      <c r="U42" s="664"/>
      <c r="V42" s="664"/>
      <c r="W42" s="664"/>
      <c r="X42" s="664"/>
      <c r="Y42" s="664"/>
      <c r="Z42" s="664"/>
      <c r="AA42" s="664"/>
      <c r="AB42" s="664"/>
      <c r="AC42" s="664"/>
      <c r="AD42" s="664"/>
      <c r="AE42" s="664"/>
      <c r="AF42" s="664"/>
      <c r="AG42" s="664"/>
      <c r="AH42" s="664"/>
      <c r="AI42" s="664"/>
      <c r="AJ42" s="664"/>
      <c r="AK42" s="664"/>
      <c r="AL42" s="664"/>
      <c r="AM42" s="664"/>
      <c r="AN42" s="665"/>
      <c r="AW42" s="6" t="s">
        <v>51</v>
      </c>
      <c r="AX42" s="12">
        <f>COUNTA(B45,H45,M45)</f>
        <v>0</v>
      </c>
      <c r="AY42" s="12"/>
      <c r="AZ42" s="7"/>
      <c r="BA42" s="7"/>
      <c r="BB42" s="7"/>
      <c r="BC42" s="7"/>
    </row>
    <row r="43" spans="2:55" ht="10.5" customHeight="1" x14ac:dyDescent="0.4">
      <c r="B43" s="655" t="s">
        <v>123</v>
      </c>
      <c r="C43" s="656"/>
      <c r="D43" s="656"/>
      <c r="E43" s="656"/>
      <c r="F43" s="656"/>
      <c r="G43" s="516" t="s">
        <v>23</v>
      </c>
      <c r="H43" s="658" t="s">
        <v>124</v>
      </c>
      <c r="I43" s="658"/>
      <c r="J43" s="658"/>
      <c r="K43" s="658"/>
      <c r="L43" s="658"/>
      <c r="M43" s="663" t="s">
        <v>116</v>
      </c>
      <c r="N43" s="664"/>
      <c r="O43" s="664"/>
      <c r="P43" s="664"/>
      <c r="Q43" s="664"/>
      <c r="R43" s="664"/>
      <c r="S43" s="664"/>
      <c r="T43" s="664"/>
      <c r="U43" s="664"/>
      <c r="V43" s="664"/>
      <c r="W43" s="664"/>
      <c r="X43" s="664"/>
      <c r="Y43" s="664"/>
      <c r="Z43" s="664"/>
      <c r="AA43" s="664"/>
      <c r="AB43" s="664"/>
      <c r="AC43" s="664"/>
      <c r="AD43" s="664"/>
      <c r="AE43" s="664"/>
      <c r="AF43" s="664"/>
      <c r="AG43" s="664"/>
      <c r="AH43" s="664"/>
      <c r="AI43" s="664"/>
      <c r="AJ43" s="664"/>
      <c r="AK43" s="664"/>
      <c r="AL43" s="664"/>
      <c r="AM43" s="664"/>
      <c r="AN43" s="665"/>
      <c r="AW43" s="6" t="s">
        <v>52</v>
      </c>
      <c r="AX43" s="12">
        <f>COUNTA(B47,H47,M47)</f>
        <v>0</v>
      </c>
      <c r="AY43" s="12"/>
      <c r="AZ43" s="7"/>
      <c r="BA43" s="7"/>
      <c r="BB43" s="7"/>
      <c r="BC43" s="7"/>
    </row>
    <row r="44" spans="2:55" ht="10.5" customHeight="1" x14ac:dyDescent="0.4">
      <c r="B44" s="655"/>
      <c r="C44" s="656"/>
      <c r="D44" s="656"/>
      <c r="E44" s="656"/>
      <c r="F44" s="656"/>
      <c r="G44" s="516"/>
      <c r="H44" s="658"/>
      <c r="I44" s="658"/>
      <c r="J44" s="658"/>
      <c r="K44" s="658"/>
      <c r="L44" s="658"/>
      <c r="M44" s="663"/>
      <c r="N44" s="664"/>
      <c r="O44" s="664"/>
      <c r="P44" s="664"/>
      <c r="Q44" s="664"/>
      <c r="R44" s="664"/>
      <c r="S44" s="664"/>
      <c r="T44" s="664"/>
      <c r="U44" s="664"/>
      <c r="V44" s="664"/>
      <c r="W44" s="664"/>
      <c r="X44" s="664"/>
      <c r="Y44" s="664"/>
      <c r="Z44" s="664"/>
      <c r="AA44" s="664"/>
      <c r="AB44" s="664"/>
      <c r="AC44" s="664"/>
      <c r="AD44" s="664"/>
      <c r="AE44" s="664"/>
      <c r="AF44" s="664"/>
      <c r="AG44" s="664"/>
      <c r="AH44" s="664"/>
      <c r="AI44" s="664"/>
      <c r="AJ44" s="664"/>
      <c r="AK44" s="664"/>
      <c r="AL44" s="664"/>
      <c r="AM44" s="664"/>
      <c r="AN44" s="665"/>
      <c r="AW44" s="6" t="s">
        <v>53</v>
      </c>
      <c r="AX44" s="12">
        <f>COUNTA(B49,H49,M49)</f>
        <v>0</v>
      </c>
      <c r="AY44" s="12"/>
      <c r="AZ44" s="7"/>
      <c r="BA44" s="7"/>
      <c r="BB44" s="7"/>
      <c r="BC44" s="7"/>
    </row>
    <row r="45" spans="2:55" ht="10.5" customHeight="1" x14ac:dyDescent="0.4">
      <c r="B45" s="655"/>
      <c r="C45" s="656"/>
      <c r="D45" s="656"/>
      <c r="E45" s="656"/>
      <c r="F45" s="656"/>
      <c r="G45" s="516" t="s">
        <v>23</v>
      </c>
      <c r="H45" s="658"/>
      <c r="I45" s="658"/>
      <c r="J45" s="658"/>
      <c r="K45" s="658"/>
      <c r="L45" s="658"/>
      <c r="M45" s="663"/>
      <c r="N45" s="664"/>
      <c r="O45" s="664"/>
      <c r="P45" s="664"/>
      <c r="Q45" s="664"/>
      <c r="R45" s="664"/>
      <c r="S45" s="664"/>
      <c r="T45" s="664"/>
      <c r="U45" s="664"/>
      <c r="V45" s="664"/>
      <c r="W45" s="664"/>
      <c r="X45" s="664"/>
      <c r="Y45" s="664"/>
      <c r="Z45" s="664"/>
      <c r="AA45" s="664"/>
      <c r="AB45" s="664"/>
      <c r="AC45" s="664"/>
      <c r="AD45" s="664"/>
      <c r="AE45" s="664"/>
      <c r="AF45" s="664"/>
      <c r="AG45" s="664"/>
      <c r="AH45" s="664"/>
      <c r="AI45" s="664"/>
      <c r="AJ45" s="664"/>
      <c r="AK45" s="664"/>
      <c r="AL45" s="664"/>
      <c r="AM45" s="664"/>
      <c r="AN45" s="665"/>
      <c r="AW45" s="6"/>
      <c r="AX45" s="12"/>
      <c r="AY45" s="12"/>
      <c r="AZ45" s="7"/>
      <c r="BA45" s="7"/>
      <c r="BB45" s="7"/>
      <c r="BC45" s="7"/>
    </row>
    <row r="46" spans="2:55" ht="10.5" customHeight="1" x14ac:dyDescent="0.4">
      <c r="B46" s="655"/>
      <c r="C46" s="656"/>
      <c r="D46" s="656"/>
      <c r="E46" s="656"/>
      <c r="F46" s="656"/>
      <c r="G46" s="516"/>
      <c r="H46" s="658"/>
      <c r="I46" s="658"/>
      <c r="J46" s="658"/>
      <c r="K46" s="658"/>
      <c r="L46" s="658"/>
      <c r="M46" s="663"/>
      <c r="N46" s="664"/>
      <c r="O46" s="664"/>
      <c r="P46" s="664"/>
      <c r="Q46" s="664"/>
      <c r="R46" s="664"/>
      <c r="S46" s="664"/>
      <c r="T46" s="664"/>
      <c r="U46" s="664"/>
      <c r="V46" s="664"/>
      <c r="W46" s="664"/>
      <c r="X46" s="664"/>
      <c r="Y46" s="664"/>
      <c r="Z46" s="664"/>
      <c r="AA46" s="664"/>
      <c r="AB46" s="664"/>
      <c r="AC46" s="664"/>
      <c r="AD46" s="664"/>
      <c r="AE46" s="664"/>
      <c r="AF46" s="664"/>
      <c r="AG46" s="664"/>
      <c r="AH46" s="664"/>
      <c r="AI46" s="664"/>
      <c r="AJ46" s="664"/>
      <c r="AK46" s="664"/>
      <c r="AL46" s="664"/>
      <c r="AM46" s="664"/>
      <c r="AN46" s="665"/>
      <c r="AW46" s="6"/>
      <c r="AX46" s="7"/>
      <c r="AY46" s="7"/>
      <c r="AZ46" s="7"/>
      <c r="BA46" s="7"/>
      <c r="BB46" s="7"/>
      <c r="BC46" s="7"/>
    </row>
    <row r="47" spans="2:55" ht="10.5" customHeight="1" x14ac:dyDescent="0.4">
      <c r="B47" s="655"/>
      <c r="C47" s="656"/>
      <c r="D47" s="656"/>
      <c r="E47" s="656"/>
      <c r="F47" s="656"/>
      <c r="G47" s="516" t="s">
        <v>23</v>
      </c>
      <c r="H47" s="658"/>
      <c r="I47" s="658"/>
      <c r="J47" s="658"/>
      <c r="K47" s="658"/>
      <c r="L47" s="658"/>
      <c r="M47" s="663"/>
      <c r="N47" s="664"/>
      <c r="O47" s="664"/>
      <c r="P47" s="664"/>
      <c r="Q47" s="664"/>
      <c r="R47" s="664"/>
      <c r="S47" s="664"/>
      <c r="T47" s="664"/>
      <c r="U47" s="664"/>
      <c r="V47" s="664"/>
      <c r="W47" s="664"/>
      <c r="X47" s="664"/>
      <c r="Y47" s="664"/>
      <c r="Z47" s="664"/>
      <c r="AA47" s="664"/>
      <c r="AB47" s="664"/>
      <c r="AC47" s="664"/>
      <c r="AD47" s="664"/>
      <c r="AE47" s="664"/>
      <c r="AF47" s="664"/>
      <c r="AG47" s="664"/>
      <c r="AH47" s="664"/>
      <c r="AI47" s="664"/>
      <c r="AJ47" s="664"/>
      <c r="AK47" s="664"/>
      <c r="AL47" s="664"/>
      <c r="AM47" s="664"/>
      <c r="AN47" s="665"/>
      <c r="AW47" s="6"/>
      <c r="AX47" s="7"/>
      <c r="AY47" s="7"/>
      <c r="AZ47" s="7"/>
      <c r="BA47" s="7"/>
      <c r="BB47" s="7"/>
      <c r="BC47" s="7"/>
    </row>
    <row r="48" spans="2:55" ht="10.5" customHeight="1" x14ac:dyDescent="0.4">
      <c r="B48" s="655"/>
      <c r="C48" s="656"/>
      <c r="D48" s="656"/>
      <c r="E48" s="656"/>
      <c r="F48" s="656"/>
      <c r="G48" s="516"/>
      <c r="H48" s="658"/>
      <c r="I48" s="658"/>
      <c r="J48" s="658"/>
      <c r="K48" s="658"/>
      <c r="L48" s="658"/>
      <c r="M48" s="663"/>
      <c r="N48" s="664"/>
      <c r="O48" s="664"/>
      <c r="P48" s="664"/>
      <c r="Q48" s="664"/>
      <c r="R48" s="664"/>
      <c r="S48" s="664"/>
      <c r="T48" s="664"/>
      <c r="U48" s="664"/>
      <c r="V48" s="664"/>
      <c r="W48" s="664"/>
      <c r="X48" s="664"/>
      <c r="Y48" s="664"/>
      <c r="Z48" s="664"/>
      <c r="AA48" s="664"/>
      <c r="AB48" s="664"/>
      <c r="AC48" s="664"/>
      <c r="AD48" s="664"/>
      <c r="AE48" s="664"/>
      <c r="AF48" s="664"/>
      <c r="AG48" s="664"/>
      <c r="AH48" s="664"/>
      <c r="AI48" s="664"/>
      <c r="AJ48" s="664"/>
      <c r="AK48" s="664"/>
      <c r="AL48" s="664"/>
      <c r="AM48" s="664"/>
      <c r="AN48" s="665"/>
      <c r="AW48" s="6"/>
      <c r="AX48" s="7"/>
      <c r="AY48" s="7"/>
      <c r="AZ48" s="7"/>
      <c r="BA48" s="7"/>
      <c r="BB48" s="7"/>
      <c r="BC48" s="7"/>
    </row>
    <row r="49" spans="1:55" ht="10.5" customHeight="1" x14ac:dyDescent="0.4">
      <c r="B49" s="655"/>
      <c r="C49" s="656"/>
      <c r="D49" s="656"/>
      <c r="E49" s="656"/>
      <c r="F49" s="656"/>
      <c r="G49" s="516" t="s">
        <v>23</v>
      </c>
      <c r="H49" s="658"/>
      <c r="I49" s="658"/>
      <c r="J49" s="658"/>
      <c r="K49" s="658"/>
      <c r="L49" s="658"/>
      <c r="M49" s="663"/>
      <c r="N49" s="664"/>
      <c r="O49" s="664"/>
      <c r="P49" s="664"/>
      <c r="Q49" s="664"/>
      <c r="R49" s="664"/>
      <c r="S49" s="664"/>
      <c r="T49" s="664"/>
      <c r="U49" s="664"/>
      <c r="V49" s="664"/>
      <c r="W49" s="664"/>
      <c r="X49" s="664"/>
      <c r="Y49" s="664"/>
      <c r="Z49" s="664"/>
      <c r="AA49" s="664"/>
      <c r="AB49" s="664"/>
      <c r="AC49" s="664"/>
      <c r="AD49" s="664"/>
      <c r="AE49" s="664"/>
      <c r="AF49" s="664"/>
      <c r="AG49" s="664"/>
      <c r="AH49" s="664"/>
      <c r="AI49" s="664"/>
      <c r="AJ49" s="664"/>
      <c r="AK49" s="664"/>
      <c r="AL49" s="664"/>
      <c r="AM49" s="664"/>
      <c r="AN49" s="665"/>
      <c r="AW49" s="6"/>
      <c r="AX49" s="7"/>
      <c r="AY49" s="7"/>
      <c r="AZ49" s="7"/>
      <c r="BA49" s="7"/>
      <c r="BB49" s="7"/>
      <c r="BC49" s="7"/>
    </row>
    <row r="50" spans="1:55" ht="10.5" customHeight="1" x14ac:dyDescent="0.4">
      <c r="B50" s="666"/>
      <c r="C50" s="667"/>
      <c r="D50" s="667"/>
      <c r="E50" s="667"/>
      <c r="F50" s="667"/>
      <c r="G50" s="547"/>
      <c r="H50" s="668"/>
      <c r="I50" s="668"/>
      <c r="J50" s="668"/>
      <c r="K50" s="668"/>
      <c r="L50" s="668"/>
      <c r="M50" s="669"/>
      <c r="N50" s="670"/>
      <c r="O50" s="670"/>
      <c r="P50" s="670"/>
      <c r="Q50" s="670"/>
      <c r="R50" s="670"/>
      <c r="S50" s="670"/>
      <c r="T50" s="670"/>
      <c r="U50" s="670"/>
      <c r="V50" s="670"/>
      <c r="W50" s="670"/>
      <c r="X50" s="670"/>
      <c r="Y50" s="670"/>
      <c r="Z50" s="670"/>
      <c r="AA50" s="670"/>
      <c r="AB50" s="670"/>
      <c r="AC50" s="670"/>
      <c r="AD50" s="670"/>
      <c r="AE50" s="670"/>
      <c r="AF50" s="670"/>
      <c r="AG50" s="670"/>
      <c r="AH50" s="670"/>
      <c r="AI50" s="670"/>
      <c r="AJ50" s="670"/>
      <c r="AK50" s="670"/>
      <c r="AL50" s="670"/>
      <c r="AM50" s="670"/>
      <c r="AN50" s="671"/>
      <c r="AW50" s="6"/>
      <c r="AX50" s="7"/>
      <c r="AY50" s="13"/>
      <c r="AZ50" s="13"/>
      <c r="BA50" s="7"/>
      <c r="BB50" s="7"/>
      <c r="BC50" s="7"/>
    </row>
    <row r="51" spans="1:55" ht="10.5" customHeight="1" x14ac:dyDescent="0.4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AW51" s="6"/>
      <c r="AX51" s="46" t="b">
        <v>0</v>
      </c>
      <c r="AY51" s="15">
        <f>COUNTIF(AX51,TRUE)*100</f>
        <v>0</v>
      </c>
      <c r="AZ51" s="15">
        <f>AY51+SUM(AZ53:AZ57)</f>
        <v>4</v>
      </c>
      <c r="BA51" s="7"/>
      <c r="BB51" s="7"/>
      <c r="BC51" s="7"/>
    </row>
    <row r="52" spans="1:55" ht="10.5" customHeight="1" x14ac:dyDescent="0.4">
      <c r="A52" s="45"/>
      <c r="B52" s="70" t="s">
        <v>29</v>
      </c>
      <c r="C52" s="71"/>
      <c r="D52" s="71"/>
      <c r="E52" s="71"/>
      <c r="F52" s="145"/>
      <c r="G52" s="149" t="s">
        <v>30</v>
      </c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1"/>
      <c r="AW52" s="6"/>
      <c r="AX52" s="47"/>
      <c r="AY52" s="12"/>
      <c r="AZ52" s="12"/>
      <c r="BA52" s="7"/>
      <c r="BB52" s="7"/>
      <c r="BC52" s="7"/>
    </row>
    <row r="53" spans="1:55" ht="10.5" customHeight="1" thickBot="1" x14ac:dyDescent="0.45">
      <c r="A53" s="45"/>
      <c r="B53" s="146"/>
      <c r="C53" s="147"/>
      <c r="D53" s="147"/>
      <c r="E53" s="147"/>
      <c r="F53" s="148"/>
      <c r="G53" s="152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4"/>
      <c r="AW53" s="6"/>
      <c r="AX53" s="46" t="b">
        <v>1</v>
      </c>
      <c r="AY53" s="15">
        <f>COUNTIF(AX53,TRUE)</f>
        <v>1</v>
      </c>
      <c r="AZ53" s="15">
        <f>AY53+COUNTA(J59)*3</f>
        <v>4</v>
      </c>
      <c r="BA53" s="7"/>
      <c r="BB53" s="7"/>
      <c r="BC53" s="7"/>
    </row>
    <row r="54" spans="1:55" ht="10.5" customHeight="1" thickTop="1" x14ac:dyDescent="0.4">
      <c r="A54" s="45"/>
      <c r="B54" s="155"/>
      <c r="C54" s="156"/>
      <c r="D54" s="156"/>
      <c r="E54" s="156"/>
      <c r="F54" s="156"/>
      <c r="G54" s="672" t="s">
        <v>111</v>
      </c>
      <c r="H54" s="673"/>
      <c r="I54" s="673"/>
      <c r="J54" s="673"/>
      <c r="K54" s="673"/>
      <c r="L54" s="673"/>
      <c r="M54" s="673"/>
      <c r="N54" s="673"/>
      <c r="O54" s="673"/>
      <c r="P54" s="673"/>
      <c r="Q54" s="673"/>
      <c r="R54" s="673"/>
      <c r="S54" s="673"/>
      <c r="T54" s="673"/>
      <c r="U54" s="673"/>
      <c r="V54" s="673"/>
      <c r="W54" s="673"/>
      <c r="X54" s="673"/>
      <c r="Y54" s="673"/>
      <c r="Z54" s="673"/>
      <c r="AA54" s="673"/>
      <c r="AB54" s="673"/>
      <c r="AC54" s="673"/>
      <c r="AD54" s="673"/>
      <c r="AE54" s="673"/>
      <c r="AF54" s="673"/>
      <c r="AG54" s="673"/>
      <c r="AH54" s="673"/>
      <c r="AI54" s="673"/>
      <c r="AJ54" s="673"/>
      <c r="AK54" s="673"/>
      <c r="AL54" s="673"/>
      <c r="AM54" s="673"/>
      <c r="AN54" s="674"/>
      <c r="AW54" s="6"/>
      <c r="AX54" s="47"/>
      <c r="AY54" s="12"/>
      <c r="AZ54" s="12"/>
      <c r="BA54" s="7"/>
      <c r="BB54" s="7"/>
      <c r="BC54" s="7"/>
    </row>
    <row r="55" spans="1:55" ht="10.5" customHeight="1" x14ac:dyDescent="0.4">
      <c r="A55" s="45"/>
      <c r="B55" s="157"/>
      <c r="C55" s="158"/>
      <c r="D55" s="158"/>
      <c r="E55" s="158"/>
      <c r="F55" s="158"/>
      <c r="G55" s="675"/>
      <c r="H55" s="676"/>
      <c r="I55" s="676"/>
      <c r="J55" s="676"/>
      <c r="K55" s="676"/>
      <c r="L55" s="676"/>
      <c r="M55" s="676"/>
      <c r="N55" s="676"/>
      <c r="O55" s="676"/>
      <c r="P55" s="676"/>
      <c r="Q55" s="676"/>
      <c r="R55" s="676"/>
      <c r="S55" s="676"/>
      <c r="T55" s="676"/>
      <c r="U55" s="676"/>
      <c r="V55" s="676"/>
      <c r="W55" s="676"/>
      <c r="X55" s="676"/>
      <c r="Y55" s="676"/>
      <c r="Z55" s="676"/>
      <c r="AA55" s="676"/>
      <c r="AB55" s="676"/>
      <c r="AC55" s="676"/>
      <c r="AD55" s="676"/>
      <c r="AE55" s="676"/>
      <c r="AF55" s="676"/>
      <c r="AG55" s="676"/>
      <c r="AH55" s="676"/>
      <c r="AI55" s="676"/>
      <c r="AJ55" s="676"/>
      <c r="AK55" s="676"/>
      <c r="AL55" s="676"/>
      <c r="AM55" s="676"/>
      <c r="AN55" s="677"/>
      <c r="AW55" s="6"/>
      <c r="AX55" s="46" t="b">
        <v>0</v>
      </c>
      <c r="AY55" s="15">
        <f>COUNTIF(AX55,TRUE)*5</f>
        <v>0</v>
      </c>
      <c r="AZ55" s="15">
        <f>AY55</f>
        <v>0</v>
      </c>
      <c r="BA55" s="7"/>
      <c r="BB55" s="7"/>
      <c r="BC55" s="7"/>
    </row>
    <row r="56" spans="1:55" ht="10.5" customHeight="1" x14ac:dyDescent="0.4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AW56" s="6"/>
      <c r="AX56" s="47"/>
      <c r="AY56" s="12"/>
      <c r="AZ56" s="12"/>
      <c r="BA56" s="7"/>
      <c r="BB56" s="7"/>
      <c r="BC56" s="7"/>
    </row>
    <row r="57" spans="1:55" ht="10.5" customHeight="1" x14ac:dyDescent="0.4">
      <c r="A57" s="45"/>
      <c r="B57" s="533" t="s">
        <v>103</v>
      </c>
      <c r="C57" s="166"/>
      <c r="D57" s="166"/>
      <c r="E57" s="166"/>
      <c r="F57" s="166"/>
      <c r="G57" s="166"/>
      <c r="H57" s="166"/>
      <c r="I57" s="167"/>
      <c r="J57" s="568"/>
      <c r="K57" s="535" t="s">
        <v>99</v>
      </c>
      <c r="L57" s="535"/>
      <c r="M57" s="535"/>
      <c r="N57" s="535"/>
      <c r="O57" s="535"/>
      <c r="P57" s="535"/>
      <c r="Q57" s="535"/>
      <c r="R57" s="535"/>
      <c r="S57" s="535"/>
      <c r="T57" s="536"/>
      <c r="U57" s="45"/>
      <c r="V57" s="70" t="s">
        <v>28</v>
      </c>
      <c r="W57" s="71"/>
      <c r="X57" s="71"/>
      <c r="Y57" s="71"/>
      <c r="Z57" s="71"/>
      <c r="AA57" s="177" t="s">
        <v>55</v>
      </c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9"/>
      <c r="AW57" s="6"/>
      <c r="AX57" s="46" t="b">
        <v>0</v>
      </c>
      <c r="AY57" s="15">
        <f>COUNTIF(AX57,TRUE)*7</f>
        <v>0</v>
      </c>
      <c r="AZ57" s="15">
        <f>AY57+COUNTA(G61)*11</f>
        <v>0</v>
      </c>
      <c r="BA57" s="7"/>
      <c r="BB57" s="7"/>
      <c r="BC57" s="7"/>
    </row>
    <row r="58" spans="1:55" ht="10.5" customHeight="1" thickBot="1" x14ac:dyDescent="0.45">
      <c r="A58" s="45"/>
      <c r="B58" s="534"/>
      <c r="C58" s="169"/>
      <c r="D58" s="169"/>
      <c r="E58" s="169"/>
      <c r="F58" s="169"/>
      <c r="G58" s="169"/>
      <c r="H58" s="169"/>
      <c r="I58" s="170"/>
      <c r="J58" s="569"/>
      <c r="K58" s="537"/>
      <c r="L58" s="537"/>
      <c r="M58" s="537"/>
      <c r="N58" s="537"/>
      <c r="O58" s="537"/>
      <c r="P58" s="537"/>
      <c r="Q58" s="537"/>
      <c r="R58" s="537"/>
      <c r="S58" s="537"/>
      <c r="T58" s="538"/>
      <c r="U58" s="45"/>
      <c r="V58" s="146"/>
      <c r="W58" s="147"/>
      <c r="X58" s="147"/>
      <c r="Y58" s="147"/>
      <c r="Z58" s="147"/>
      <c r="AA58" s="180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81"/>
      <c r="AW58" s="6"/>
      <c r="AX58" s="47"/>
      <c r="AY58" s="12"/>
      <c r="AZ58" s="12"/>
      <c r="BA58" s="7"/>
      <c r="BB58" s="7"/>
      <c r="BC58" s="7"/>
    </row>
    <row r="59" spans="1:55" ht="10.5" customHeight="1" thickTop="1" x14ac:dyDescent="0.4">
      <c r="A59" s="45"/>
      <c r="B59" s="598"/>
      <c r="C59" s="594" t="s">
        <v>114</v>
      </c>
      <c r="D59" s="594"/>
      <c r="E59" s="594"/>
      <c r="F59" s="594"/>
      <c r="G59" s="594"/>
      <c r="H59" s="594"/>
      <c r="I59" s="594"/>
      <c r="J59" s="707">
        <v>6</v>
      </c>
      <c r="K59" s="707"/>
      <c r="L59" s="539" t="s">
        <v>100</v>
      </c>
      <c r="M59" s="540"/>
      <c r="N59" s="600" t="s">
        <v>101</v>
      </c>
      <c r="O59" s="601"/>
      <c r="P59" s="601"/>
      <c r="Q59" s="601"/>
      <c r="R59" s="601"/>
      <c r="S59" s="601"/>
      <c r="T59" s="602"/>
      <c r="U59" s="45"/>
      <c r="V59" s="572"/>
      <c r="W59" s="430" t="s">
        <v>56</v>
      </c>
      <c r="X59" s="430"/>
      <c r="Y59" s="430"/>
      <c r="Z59" s="430"/>
      <c r="AA59" s="701" t="s">
        <v>112</v>
      </c>
      <c r="AB59" s="702"/>
      <c r="AC59" s="702"/>
      <c r="AD59" s="702"/>
      <c r="AE59" s="702"/>
      <c r="AF59" s="702"/>
      <c r="AG59" s="702"/>
      <c r="AH59" s="702"/>
      <c r="AI59" s="702"/>
      <c r="AJ59" s="702"/>
      <c r="AK59" s="702"/>
      <c r="AL59" s="702"/>
      <c r="AM59" s="702"/>
      <c r="AN59" s="703"/>
      <c r="AW59" s="6" t="s">
        <v>57</v>
      </c>
      <c r="AX59" s="46" t="b">
        <v>1</v>
      </c>
      <c r="AY59" s="12">
        <f>COUNTIF(AX59:AX61,TRUE)</f>
        <v>1</v>
      </c>
      <c r="AZ59" s="12"/>
      <c r="BA59" s="7"/>
      <c r="BB59" s="7"/>
      <c r="BC59" s="7"/>
    </row>
    <row r="60" spans="1:55" ht="10.5" customHeight="1" x14ac:dyDescent="0.4">
      <c r="A60" s="45"/>
      <c r="B60" s="592"/>
      <c r="C60" s="599"/>
      <c r="D60" s="599"/>
      <c r="E60" s="599"/>
      <c r="F60" s="599"/>
      <c r="G60" s="599"/>
      <c r="H60" s="599"/>
      <c r="I60" s="599"/>
      <c r="J60" s="708"/>
      <c r="K60" s="708"/>
      <c r="L60" s="541"/>
      <c r="M60" s="542"/>
      <c r="N60" s="603"/>
      <c r="O60" s="604"/>
      <c r="P60" s="604"/>
      <c r="Q60" s="604"/>
      <c r="R60" s="604"/>
      <c r="S60" s="604"/>
      <c r="T60" s="605"/>
      <c r="U60" s="45"/>
      <c r="V60" s="572"/>
      <c r="W60" s="430"/>
      <c r="X60" s="430"/>
      <c r="Y60" s="430"/>
      <c r="Z60" s="430"/>
      <c r="AA60" s="701"/>
      <c r="AB60" s="702"/>
      <c r="AC60" s="702"/>
      <c r="AD60" s="702"/>
      <c r="AE60" s="702"/>
      <c r="AF60" s="702"/>
      <c r="AG60" s="702"/>
      <c r="AH60" s="702"/>
      <c r="AI60" s="702"/>
      <c r="AJ60" s="702"/>
      <c r="AK60" s="702"/>
      <c r="AL60" s="702"/>
      <c r="AM60" s="702"/>
      <c r="AN60" s="703"/>
      <c r="AW60" s="6"/>
      <c r="AX60" s="47"/>
      <c r="AY60" s="13"/>
      <c r="AZ60" s="13"/>
      <c r="BA60" s="7"/>
      <c r="BB60" s="7"/>
      <c r="BC60" s="7"/>
    </row>
    <row r="61" spans="1:55" ht="10.5" customHeight="1" x14ac:dyDescent="0.4">
      <c r="A61" s="45"/>
      <c r="B61" s="592"/>
      <c r="C61" s="594" t="s">
        <v>102</v>
      </c>
      <c r="D61" s="594"/>
      <c r="E61" s="594"/>
      <c r="F61" s="596" t="s">
        <v>40</v>
      </c>
      <c r="G61" s="606"/>
      <c r="H61" s="606"/>
      <c r="I61" s="606"/>
      <c r="J61" s="606"/>
      <c r="K61" s="606"/>
      <c r="L61" s="606"/>
      <c r="M61" s="606"/>
      <c r="N61" s="606"/>
      <c r="O61" s="606"/>
      <c r="P61" s="606"/>
      <c r="Q61" s="606"/>
      <c r="R61" s="606"/>
      <c r="S61" s="606"/>
      <c r="T61" s="570" t="s">
        <v>41</v>
      </c>
      <c r="U61" s="45"/>
      <c r="V61" s="572"/>
      <c r="W61" s="430" t="s">
        <v>54</v>
      </c>
      <c r="X61" s="430"/>
      <c r="Y61" s="430"/>
      <c r="Z61" s="430"/>
      <c r="AA61" s="701"/>
      <c r="AB61" s="702"/>
      <c r="AC61" s="702"/>
      <c r="AD61" s="702"/>
      <c r="AE61" s="702"/>
      <c r="AF61" s="702"/>
      <c r="AG61" s="702"/>
      <c r="AH61" s="702"/>
      <c r="AI61" s="702"/>
      <c r="AJ61" s="702"/>
      <c r="AK61" s="702"/>
      <c r="AL61" s="702"/>
      <c r="AM61" s="702"/>
      <c r="AN61" s="703"/>
      <c r="AW61" s="6" t="s">
        <v>58</v>
      </c>
      <c r="AX61" s="46" t="b">
        <v>0</v>
      </c>
      <c r="AY61" s="15">
        <f>COUNTA(AA59)</f>
        <v>1</v>
      </c>
      <c r="AZ61" s="13"/>
      <c r="BA61" s="7"/>
      <c r="BB61" s="7"/>
      <c r="BC61" s="7"/>
    </row>
    <row r="62" spans="1:55" ht="10.5" customHeight="1" x14ac:dyDescent="0.4">
      <c r="A62" s="45"/>
      <c r="B62" s="593"/>
      <c r="C62" s="595"/>
      <c r="D62" s="595"/>
      <c r="E62" s="595"/>
      <c r="F62" s="597"/>
      <c r="G62" s="607"/>
      <c r="H62" s="607"/>
      <c r="I62" s="607"/>
      <c r="J62" s="607"/>
      <c r="K62" s="607"/>
      <c r="L62" s="607"/>
      <c r="M62" s="607"/>
      <c r="N62" s="607"/>
      <c r="O62" s="607"/>
      <c r="P62" s="607"/>
      <c r="Q62" s="607"/>
      <c r="R62" s="607"/>
      <c r="S62" s="607"/>
      <c r="T62" s="571"/>
      <c r="U62" s="45"/>
      <c r="V62" s="573"/>
      <c r="W62" s="574"/>
      <c r="X62" s="574"/>
      <c r="Y62" s="574"/>
      <c r="Z62" s="574"/>
      <c r="AA62" s="704"/>
      <c r="AB62" s="705"/>
      <c r="AC62" s="705"/>
      <c r="AD62" s="705"/>
      <c r="AE62" s="705"/>
      <c r="AF62" s="705"/>
      <c r="AG62" s="705"/>
      <c r="AH62" s="705"/>
      <c r="AI62" s="705"/>
      <c r="AJ62" s="705"/>
      <c r="AK62" s="705"/>
      <c r="AL62" s="705"/>
      <c r="AM62" s="705"/>
      <c r="AN62" s="706"/>
      <c r="AW62" s="6"/>
      <c r="AX62" s="7"/>
      <c r="AY62" s="13"/>
      <c r="AZ62" s="13"/>
      <c r="BA62" s="7"/>
      <c r="BB62" s="7"/>
      <c r="BC62" s="7"/>
    </row>
    <row r="63" spans="1:55" ht="10.5" customHeight="1" x14ac:dyDescent="0.4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AW63" s="6"/>
      <c r="AX63" s="7"/>
      <c r="AY63" s="13"/>
      <c r="AZ63" s="13"/>
      <c r="BA63" s="7"/>
      <c r="BB63" s="7"/>
      <c r="BC63" s="7"/>
    </row>
    <row r="64" spans="1:55" ht="10.5" customHeight="1" x14ac:dyDescent="0.4">
      <c r="B64" s="575" t="s">
        <v>31</v>
      </c>
      <c r="C64" s="493"/>
      <c r="D64" s="493"/>
      <c r="E64" s="576"/>
      <c r="F64" s="580" t="s">
        <v>32</v>
      </c>
      <c r="G64" s="581"/>
      <c r="H64" s="581"/>
      <c r="I64" s="581"/>
      <c r="J64" s="581"/>
      <c r="K64" s="581"/>
      <c r="L64" s="581"/>
      <c r="M64" s="581"/>
      <c r="N64" s="581"/>
      <c r="O64" s="581"/>
      <c r="P64" s="684" t="s">
        <v>65</v>
      </c>
      <c r="Q64" s="684"/>
      <c r="R64" s="684"/>
      <c r="S64" s="684"/>
      <c r="T64" s="684"/>
      <c r="U64" s="684"/>
      <c r="V64" s="684"/>
      <c r="W64" s="684"/>
      <c r="X64" s="684"/>
      <c r="Y64" s="684"/>
      <c r="Z64" s="684"/>
      <c r="AA64" s="558" t="s">
        <v>79</v>
      </c>
      <c r="AB64" s="558"/>
      <c r="AC64" s="558"/>
      <c r="AD64" s="558"/>
      <c r="AE64" s="558"/>
      <c r="AF64" s="558"/>
      <c r="AG64" s="558"/>
      <c r="AH64" s="558"/>
      <c r="AI64" s="558"/>
      <c r="AJ64" s="558"/>
      <c r="AK64" s="558"/>
      <c r="AL64" s="558"/>
      <c r="AM64" s="558"/>
      <c r="AN64" s="559"/>
      <c r="AW64" s="6"/>
      <c r="AX64" s="7"/>
      <c r="AY64" s="13"/>
      <c r="AZ64" s="13"/>
      <c r="BA64" s="7"/>
      <c r="BB64" s="7"/>
      <c r="BC64" s="7"/>
    </row>
    <row r="65" spans="2:55" ht="10.5" customHeight="1" x14ac:dyDescent="0.4">
      <c r="B65" s="577"/>
      <c r="C65" s="578"/>
      <c r="D65" s="578"/>
      <c r="E65" s="579"/>
      <c r="F65" s="582"/>
      <c r="G65" s="583"/>
      <c r="H65" s="583"/>
      <c r="I65" s="583"/>
      <c r="J65" s="583"/>
      <c r="K65" s="583"/>
      <c r="L65" s="583"/>
      <c r="M65" s="583"/>
      <c r="N65" s="583"/>
      <c r="O65" s="583"/>
      <c r="P65" s="685"/>
      <c r="Q65" s="685"/>
      <c r="R65" s="685"/>
      <c r="S65" s="685"/>
      <c r="T65" s="685"/>
      <c r="U65" s="685"/>
      <c r="V65" s="685"/>
      <c r="W65" s="685"/>
      <c r="X65" s="685"/>
      <c r="Y65" s="685"/>
      <c r="Z65" s="685"/>
      <c r="AA65" s="560"/>
      <c r="AB65" s="560"/>
      <c r="AC65" s="560"/>
      <c r="AD65" s="560"/>
      <c r="AE65" s="560"/>
      <c r="AF65" s="560"/>
      <c r="AG65" s="560"/>
      <c r="AH65" s="560"/>
      <c r="AI65" s="560"/>
      <c r="AJ65" s="560"/>
      <c r="AK65" s="560"/>
      <c r="AL65" s="560"/>
      <c r="AM65" s="560"/>
      <c r="AN65" s="561"/>
      <c r="AW65" s="6"/>
      <c r="AX65" s="7"/>
      <c r="AY65" s="13"/>
      <c r="AZ65" s="13"/>
      <c r="BA65" s="7"/>
      <c r="BB65" s="7"/>
      <c r="BC65" s="7"/>
    </row>
    <row r="66" spans="2:55" ht="10.5" customHeight="1" x14ac:dyDescent="0.4">
      <c r="B66" s="686" t="s">
        <v>113</v>
      </c>
      <c r="C66" s="687"/>
      <c r="D66" s="687"/>
      <c r="E66" s="687"/>
      <c r="F66" s="687"/>
      <c r="G66" s="687"/>
      <c r="H66" s="687"/>
      <c r="I66" s="687"/>
      <c r="J66" s="687"/>
      <c r="K66" s="687"/>
      <c r="L66" s="687"/>
      <c r="M66" s="687"/>
      <c r="N66" s="687"/>
      <c r="O66" s="687"/>
      <c r="P66" s="687"/>
      <c r="Q66" s="687"/>
      <c r="R66" s="687"/>
      <c r="S66" s="687"/>
      <c r="T66" s="687"/>
      <c r="U66" s="687"/>
      <c r="V66" s="687"/>
      <c r="W66" s="687"/>
      <c r="X66" s="687"/>
      <c r="Y66" s="687"/>
      <c r="Z66" s="687"/>
      <c r="AA66" s="687"/>
      <c r="AB66" s="687"/>
      <c r="AC66" s="687"/>
      <c r="AD66" s="687"/>
      <c r="AE66" s="687"/>
      <c r="AF66" s="687"/>
      <c r="AG66" s="687"/>
      <c r="AH66" s="687"/>
      <c r="AI66" s="687"/>
      <c r="AJ66" s="687"/>
      <c r="AK66" s="687"/>
      <c r="AL66" s="687"/>
      <c r="AM66" s="687"/>
      <c r="AN66" s="688"/>
      <c r="AW66" s="6" t="s">
        <v>31</v>
      </c>
      <c r="AX66" s="15">
        <f>LEN(B66)</f>
        <v>9</v>
      </c>
      <c r="AY66" s="7"/>
      <c r="AZ66" s="7"/>
      <c r="BA66" s="7"/>
      <c r="BB66" s="7"/>
      <c r="BC66" s="7"/>
    </row>
    <row r="67" spans="2:55" ht="10.5" customHeight="1" x14ac:dyDescent="0.4">
      <c r="B67" s="686"/>
      <c r="C67" s="687"/>
      <c r="D67" s="687"/>
      <c r="E67" s="687"/>
      <c r="F67" s="687"/>
      <c r="G67" s="687"/>
      <c r="H67" s="687"/>
      <c r="I67" s="687"/>
      <c r="J67" s="687"/>
      <c r="K67" s="687"/>
      <c r="L67" s="687"/>
      <c r="M67" s="687"/>
      <c r="N67" s="687"/>
      <c r="O67" s="687"/>
      <c r="P67" s="687"/>
      <c r="Q67" s="687"/>
      <c r="R67" s="687"/>
      <c r="S67" s="687"/>
      <c r="T67" s="687"/>
      <c r="U67" s="687"/>
      <c r="V67" s="687"/>
      <c r="W67" s="687"/>
      <c r="X67" s="687"/>
      <c r="Y67" s="687"/>
      <c r="Z67" s="687"/>
      <c r="AA67" s="687"/>
      <c r="AB67" s="687"/>
      <c r="AC67" s="687"/>
      <c r="AD67" s="687"/>
      <c r="AE67" s="687"/>
      <c r="AF67" s="687"/>
      <c r="AG67" s="687"/>
      <c r="AH67" s="687"/>
      <c r="AI67" s="687"/>
      <c r="AJ67" s="687"/>
      <c r="AK67" s="687"/>
      <c r="AL67" s="687"/>
      <c r="AM67" s="687"/>
      <c r="AN67" s="688"/>
      <c r="AW67" s="6"/>
      <c r="AX67" s="7"/>
      <c r="AY67" s="7"/>
      <c r="AZ67" s="7"/>
      <c r="BA67" s="7"/>
      <c r="BB67" s="7"/>
      <c r="BC67" s="7"/>
    </row>
    <row r="68" spans="2:55" ht="10.5" customHeight="1" x14ac:dyDescent="0.4">
      <c r="B68" s="686"/>
      <c r="C68" s="687"/>
      <c r="D68" s="687"/>
      <c r="E68" s="687"/>
      <c r="F68" s="687"/>
      <c r="G68" s="687"/>
      <c r="H68" s="687"/>
      <c r="I68" s="687"/>
      <c r="J68" s="687"/>
      <c r="K68" s="687"/>
      <c r="L68" s="687"/>
      <c r="M68" s="687"/>
      <c r="N68" s="687"/>
      <c r="O68" s="687"/>
      <c r="P68" s="687"/>
      <c r="Q68" s="687"/>
      <c r="R68" s="687"/>
      <c r="S68" s="687"/>
      <c r="T68" s="687"/>
      <c r="U68" s="687"/>
      <c r="V68" s="687"/>
      <c r="W68" s="687"/>
      <c r="X68" s="687"/>
      <c r="Y68" s="687"/>
      <c r="Z68" s="687"/>
      <c r="AA68" s="687"/>
      <c r="AB68" s="687"/>
      <c r="AC68" s="687"/>
      <c r="AD68" s="687"/>
      <c r="AE68" s="687"/>
      <c r="AF68" s="687"/>
      <c r="AG68" s="687"/>
      <c r="AH68" s="687"/>
      <c r="AI68" s="687"/>
      <c r="AJ68" s="687"/>
      <c r="AK68" s="687"/>
      <c r="AL68" s="687"/>
      <c r="AM68" s="687"/>
      <c r="AN68" s="688"/>
      <c r="AW68" s="6"/>
      <c r="AX68" s="7"/>
      <c r="AY68" s="7"/>
      <c r="AZ68" s="7"/>
      <c r="BA68" s="7"/>
      <c r="BB68" s="7"/>
      <c r="BC68" s="7"/>
    </row>
    <row r="69" spans="2:55" ht="10.5" customHeight="1" x14ac:dyDescent="0.4">
      <c r="B69" s="686"/>
      <c r="C69" s="687"/>
      <c r="D69" s="687"/>
      <c r="E69" s="687"/>
      <c r="F69" s="687"/>
      <c r="G69" s="687"/>
      <c r="H69" s="687"/>
      <c r="I69" s="687"/>
      <c r="J69" s="687"/>
      <c r="K69" s="687"/>
      <c r="L69" s="687"/>
      <c r="M69" s="687"/>
      <c r="N69" s="687"/>
      <c r="O69" s="687"/>
      <c r="P69" s="687"/>
      <c r="Q69" s="687"/>
      <c r="R69" s="687"/>
      <c r="S69" s="687"/>
      <c r="T69" s="687"/>
      <c r="U69" s="687"/>
      <c r="V69" s="687"/>
      <c r="W69" s="687"/>
      <c r="X69" s="687"/>
      <c r="Y69" s="687"/>
      <c r="Z69" s="687"/>
      <c r="AA69" s="687"/>
      <c r="AB69" s="687"/>
      <c r="AC69" s="687"/>
      <c r="AD69" s="687"/>
      <c r="AE69" s="687"/>
      <c r="AF69" s="687"/>
      <c r="AG69" s="687"/>
      <c r="AH69" s="687"/>
      <c r="AI69" s="687"/>
      <c r="AJ69" s="687"/>
      <c r="AK69" s="687"/>
      <c r="AL69" s="687"/>
      <c r="AM69" s="687"/>
      <c r="AN69" s="688"/>
      <c r="AW69" s="6"/>
      <c r="AX69" s="7"/>
      <c r="AY69" s="7"/>
      <c r="AZ69" s="7"/>
      <c r="BA69" s="7"/>
      <c r="BB69" s="7"/>
      <c r="BC69" s="7"/>
    </row>
    <row r="70" spans="2:55" ht="10.5" customHeight="1" x14ac:dyDescent="0.4">
      <c r="B70" s="686"/>
      <c r="C70" s="687"/>
      <c r="D70" s="687"/>
      <c r="E70" s="687"/>
      <c r="F70" s="687"/>
      <c r="G70" s="687"/>
      <c r="H70" s="687"/>
      <c r="I70" s="687"/>
      <c r="J70" s="687"/>
      <c r="K70" s="687"/>
      <c r="L70" s="687"/>
      <c r="M70" s="687"/>
      <c r="N70" s="687"/>
      <c r="O70" s="687"/>
      <c r="P70" s="687"/>
      <c r="Q70" s="687"/>
      <c r="R70" s="687"/>
      <c r="S70" s="687"/>
      <c r="T70" s="687"/>
      <c r="U70" s="687"/>
      <c r="V70" s="687"/>
      <c r="W70" s="687"/>
      <c r="X70" s="687"/>
      <c r="Y70" s="687"/>
      <c r="Z70" s="687"/>
      <c r="AA70" s="687"/>
      <c r="AB70" s="687"/>
      <c r="AC70" s="687"/>
      <c r="AD70" s="687"/>
      <c r="AE70" s="687"/>
      <c r="AF70" s="687"/>
      <c r="AG70" s="687"/>
      <c r="AH70" s="687"/>
      <c r="AI70" s="687"/>
      <c r="AJ70" s="687"/>
      <c r="AK70" s="687"/>
      <c r="AL70" s="687"/>
      <c r="AM70" s="687"/>
      <c r="AN70" s="688"/>
      <c r="AW70" s="6"/>
      <c r="AX70" s="7"/>
      <c r="AY70" s="7"/>
      <c r="AZ70" s="7"/>
      <c r="BA70" s="7"/>
      <c r="BB70" s="7"/>
      <c r="BC70" s="7"/>
    </row>
    <row r="71" spans="2:55" ht="10.5" customHeight="1" x14ac:dyDescent="0.4">
      <c r="B71" s="686"/>
      <c r="C71" s="687"/>
      <c r="D71" s="687"/>
      <c r="E71" s="687"/>
      <c r="F71" s="687"/>
      <c r="G71" s="687"/>
      <c r="H71" s="687"/>
      <c r="I71" s="687"/>
      <c r="J71" s="687"/>
      <c r="K71" s="687"/>
      <c r="L71" s="687"/>
      <c r="M71" s="687"/>
      <c r="N71" s="687"/>
      <c r="O71" s="687"/>
      <c r="P71" s="687"/>
      <c r="Q71" s="687"/>
      <c r="R71" s="687"/>
      <c r="S71" s="687"/>
      <c r="T71" s="687"/>
      <c r="U71" s="687"/>
      <c r="V71" s="687"/>
      <c r="W71" s="687"/>
      <c r="X71" s="687"/>
      <c r="Y71" s="687"/>
      <c r="Z71" s="687"/>
      <c r="AA71" s="687"/>
      <c r="AB71" s="687"/>
      <c r="AC71" s="687"/>
      <c r="AD71" s="687"/>
      <c r="AE71" s="687"/>
      <c r="AF71" s="687"/>
      <c r="AG71" s="687"/>
      <c r="AH71" s="687"/>
      <c r="AI71" s="687"/>
      <c r="AJ71" s="687"/>
      <c r="AK71" s="687"/>
      <c r="AL71" s="687"/>
      <c r="AM71" s="687"/>
      <c r="AN71" s="688"/>
      <c r="AW71" s="6"/>
      <c r="AX71" s="7"/>
      <c r="AY71" s="7"/>
      <c r="AZ71" s="7"/>
      <c r="BA71" s="7"/>
      <c r="BB71" s="7"/>
      <c r="BC71" s="7"/>
    </row>
    <row r="72" spans="2:55" ht="10.5" customHeight="1" x14ac:dyDescent="0.4">
      <c r="B72" s="686"/>
      <c r="C72" s="687"/>
      <c r="D72" s="687"/>
      <c r="E72" s="687"/>
      <c r="F72" s="687"/>
      <c r="G72" s="687"/>
      <c r="H72" s="687"/>
      <c r="I72" s="687"/>
      <c r="J72" s="687"/>
      <c r="K72" s="687"/>
      <c r="L72" s="687"/>
      <c r="M72" s="687"/>
      <c r="N72" s="687"/>
      <c r="O72" s="687"/>
      <c r="P72" s="687"/>
      <c r="Q72" s="687"/>
      <c r="R72" s="687"/>
      <c r="S72" s="687"/>
      <c r="T72" s="687"/>
      <c r="U72" s="687"/>
      <c r="V72" s="687"/>
      <c r="W72" s="687"/>
      <c r="X72" s="687"/>
      <c r="Y72" s="687"/>
      <c r="Z72" s="687"/>
      <c r="AA72" s="687"/>
      <c r="AB72" s="687"/>
      <c r="AC72" s="687"/>
      <c r="AD72" s="687"/>
      <c r="AE72" s="687"/>
      <c r="AF72" s="687"/>
      <c r="AG72" s="687"/>
      <c r="AH72" s="687"/>
      <c r="AI72" s="687"/>
      <c r="AJ72" s="687"/>
      <c r="AK72" s="687"/>
      <c r="AL72" s="687"/>
      <c r="AM72" s="687"/>
      <c r="AN72" s="688"/>
      <c r="AW72" s="6"/>
      <c r="AX72" s="7"/>
      <c r="AY72" s="7"/>
      <c r="AZ72" s="7"/>
      <c r="BA72" s="7"/>
      <c r="BB72" s="7"/>
      <c r="BC72" s="7"/>
    </row>
    <row r="73" spans="2:55" ht="10.5" customHeight="1" x14ac:dyDescent="0.4">
      <c r="B73" s="686"/>
      <c r="C73" s="687"/>
      <c r="D73" s="687"/>
      <c r="E73" s="687"/>
      <c r="F73" s="687"/>
      <c r="G73" s="687"/>
      <c r="H73" s="687"/>
      <c r="I73" s="687"/>
      <c r="J73" s="687"/>
      <c r="K73" s="687"/>
      <c r="L73" s="687"/>
      <c r="M73" s="687"/>
      <c r="N73" s="687"/>
      <c r="O73" s="687"/>
      <c r="P73" s="687"/>
      <c r="Q73" s="687"/>
      <c r="R73" s="687"/>
      <c r="S73" s="687"/>
      <c r="T73" s="687"/>
      <c r="U73" s="687"/>
      <c r="V73" s="687"/>
      <c r="W73" s="687"/>
      <c r="X73" s="687"/>
      <c r="Y73" s="687"/>
      <c r="Z73" s="687"/>
      <c r="AA73" s="687"/>
      <c r="AB73" s="687"/>
      <c r="AC73" s="687"/>
      <c r="AD73" s="687"/>
      <c r="AE73" s="687"/>
      <c r="AF73" s="687"/>
      <c r="AG73" s="687"/>
      <c r="AH73" s="687"/>
      <c r="AI73" s="687"/>
      <c r="AJ73" s="687"/>
      <c r="AK73" s="687"/>
      <c r="AL73" s="687"/>
      <c r="AM73" s="687"/>
      <c r="AN73" s="688"/>
      <c r="AW73" s="6"/>
      <c r="AX73" s="7"/>
      <c r="AY73" s="7"/>
      <c r="AZ73" s="7"/>
      <c r="BA73" s="7"/>
      <c r="BB73" s="7"/>
      <c r="BC73" s="7"/>
    </row>
    <row r="74" spans="2:55" ht="10.5" customHeight="1" x14ac:dyDescent="0.4">
      <c r="B74" s="686"/>
      <c r="C74" s="687"/>
      <c r="D74" s="687"/>
      <c r="E74" s="687"/>
      <c r="F74" s="687"/>
      <c r="G74" s="687"/>
      <c r="H74" s="687"/>
      <c r="I74" s="687"/>
      <c r="J74" s="687"/>
      <c r="K74" s="687"/>
      <c r="L74" s="687"/>
      <c r="M74" s="687"/>
      <c r="N74" s="687"/>
      <c r="O74" s="687"/>
      <c r="P74" s="687"/>
      <c r="Q74" s="687"/>
      <c r="R74" s="687"/>
      <c r="S74" s="687"/>
      <c r="T74" s="687"/>
      <c r="U74" s="687"/>
      <c r="V74" s="687"/>
      <c r="W74" s="687"/>
      <c r="X74" s="687"/>
      <c r="Y74" s="687"/>
      <c r="Z74" s="687"/>
      <c r="AA74" s="687"/>
      <c r="AB74" s="687"/>
      <c r="AC74" s="687"/>
      <c r="AD74" s="687"/>
      <c r="AE74" s="687"/>
      <c r="AF74" s="687"/>
      <c r="AG74" s="687"/>
      <c r="AH74" s="687"/>
      <c r="AI74" s="687"/>
      <c r="AJ74" s="687"/>
      <c r="AK74" s="687"/>
      <c r="AL74" s="687"/>
      <c r="AM74" s="687"/>
      <c r="AN74" s="688"/>
      <c r="AW74" s="6"/>
      <c r="AX74" s="7"/>
      <c r="AY74" s="7"/>
      <c r="AZ74" s="7"/>
      <c r="BA74" s="7"/>
      <c r="BB74" s="7"/>
      <c r="BC74" s="7"/>
    </row>
    <row r="75" spans="2:55" ht="10.5" customHeight="1" x14ac:dyDescent="0.4">
      <c r="B75" s="686"/>
      <c r="C75" s="687"/>
      <c r="D75" s="687"/>
      <c r="E75" s="687"/>
      <c r="F75" s="687"/>
      <c r="G75" s="687"/>
      <c r="H75" s="687"/>
      <c r="I75" s="687"/>
      <c r="J75" s="687"/>
      <c r="K75" s="687"/>
      <c r="L75" s="687"/>
      <c r="M75" s="687"/>
      <c r="N75" s="687"/>
      <c r="O75" s="687"/>
      <c r="P75" s="687"/>
      <c r="Q75" s="687"/>
      <c r="R75" s="687"/>
      <c r="S75" s="687"/>
      <c r="T75" s="687"/>
      <c r="U75" s="687"/>
      <c r="V75" s="687"/>
      <c r="W75" s="687"/>
      <c r="X75" s="687"/>
      <c r="Y75" s="687"/>
      <c r="Z75" s="687"/>
      <c r="AA75" s="687"/>
      <c r="AB75" s="687"/>
      <c r="AC75" s="687"/>
      <c r="AD75" s="687"/>
      <c r="AE75" s="687"/>
      <c r="AF75" s="687"/>
      <c r="AG75" s="687"/>
      <c r="AH75" s="687"/>
      <c r="AI75" s="687"/>
      <c r="AJ75" s="687"/>
      <c r="AK75" s="687"/>
      <c r="AL75" s="687"/>
      <c r="AM75" s="687"/>
      <c r="AN75" s="688"/>
      <c r="AW75" s="6"/>
      <c r="AX75" s="7"/>
      <c r="AY75" s="7"/>
      <c r="AZ75" s="7"/>
      <c r="BA75" s="7"/>
      <c r="BB75" s="7"/>
      <c r="BC75" s="7"/>
    </row>
    <row r="76" spans="2:55" ht="10.5" customHeight="1" x14ac:dyDescent="0.4">
      <c r="B76" s="686"/>
      <c r="C76" s="687"/>
      <c r="D76" s="687"/>
      <c r="E76" s="687"/>
      <c r="F76" s="687"/>
      <c r="G76" s="687"/>
      <c r="H76" s="687"/>
      <c r="I76" s="687"/>
      <c r="J76" s="687"/>
      <c r="K76" s="687"/>
      <c r="L76" s="687"/>
      <c r="M76" s="687"/>
      <c r="N76" s="687"/>
      <c r="O76" s="687"/>
      <c r="P76" s="687"/>
      <c r="Q76" s="687"/>
      <c r="R76" s="687"/>
      <c r="S76" s="687"/>
      <c r="T76" s="687"/>
      <c r="U76" s="687"/>
      <c r="V76" s="687"/>
      <c r="W76" s="687"/>
      <c r="X76" s="687"/>
      <c r="Y76" s="687"/>
      <c r="Z76" s="687"/>
      <c r="AA76" s="687"/>
      <c r="AB76" s="687"/>
      <c r="AC76" s="687"/>
      <c r="AD76" s="687"/>
      <c r="AE76" s="687"/>
      <c r="AF76" s="687"/>
      <c r="AG76" s="687"/>
      <c r="AH76" s="687"/>
      <c r="AI76" s="687"/>
      <c r="AJ76" s="687"/>
      <c r="AK76" s="687"/>
      <c r="AL76" s="687"/>
      <c r="AM76" s="687"/>
      <c r="AN76" s="688"/>
      <c r="AW76" s="6"/>
      <c r="AX76" s="7"/>
      <c r="AY76" s="7"/>
      <c r="AZ76" s="7"/>
      <c r="BA76" s="7"/>
      <c r="BB76" s="7"/>
      <c r="BC76" s="7"/>
    </row>
    <row r="77" spans="2:55" ht="10.5" customHeight="1" x14ac:dyDescent="0.4">
      <c r="B77" s="689"/>
      <c r="C77" s="690"/>
      <c r="D77" s="690"/>
      <c r="E77" s="690"/>
      <c r="F77" s="690"/>
      <c r="G77" s="690"/>
      <c r="H77" s="690"/>
      <c r="I77" s="690"/>
      <c r="J77" s="690"/>
      <c r="K77" s="690"/>
      <c r="L77" s="690"/>
      <c r="M77" s="690"/>
      <c r="N77" s="690"/>
      <c r="O77" s="690"/>
      <c r="P77" s="690"/>
      <c r="Q77" s="690"/>
      <c r="R77" s="690"/>
      <c r="S77" s="690"/>
      <c r="T77" s="690"/>
      <c r="U77" s="690"/>
      <c r="V77" s="690"/>
      <c r="W77" s="690"/>
      <c r="X77" s="690"/>
      <c r="Y77" s="690"/>
      <c r="Z77" s="690"/>
      <c r="AA77" s="690"/>
      <c r="AB77" s="690"/>
      <c r="AC77" s="690"/>
      <c r="AD77" s="690"/>
      <c r="AE77" s="690"/>
      <c r="AF77" s="690"/>
      <c r="AG77" s="690"/>
      <c r="AH77" s="690"/>
      <c r="AI77" s="690"/>
      <c r="AJ77" s="690"/>
      <c r="AK77" s="690"/>
      <c r="AL77" s="690"/>
      <c r="AM77" s="690"/>
      <c r="AN77" s="691"/>
      <c r="AW77" s="6"/>
      <c r="AX77" s="7"/>
      <c r="AY77" s="7"/>
      <c r="AZ77" s="7"/>
      <c r="BA77" s="7"/>
      <c r="BB77" s="7"/>
      <c r="BC77" s="7"/>
    </row>
    <row r="78" spans="2:55" ht="11.25" customHeight="1" x14ac:dyDescent="0.4"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</row>
    <row r="81" spans="1:55" ht="18.75" customHeight="1" x14ac:dyDescent="0.4">
      <c r="AV81" s="49"/>
      <c r="AW81" s="45"/>
      <c r="BC81" s="2"/>
    </row>
    <row r="82" spans="1:55" ht="18.75" customHeight="1" x14ac:dyDescent="0.4">
      <c r="AV82" s="49"/>
      <c r="AW82" s="45"/>
      <c r="BC82" s="2"/>
    </row>
    <row r="83" spans="1:55" ht="18.75" customHeight="1" x14ac:dyDescent="0.4">
      <c r="AV83" s="49"/>
      <c r="AW83" s="45"/>
      <c r="BC83" s="2"/>
    </row>
    <row r="84" spans="1:55" ht="18.75" customHeight="1" x14ac:dyDescent="0.4"/>
    <row r="85" spans="1:55" ht="18.75" customHeight="1" x14ac:dyDescent="0.4"/>
    <row r="86" spans="1:55" x14ac:dyDescent="0.4">
      <c r="A86" s="45"/>
    </row>
  </sheetData>
  <sheetProtection selectLockedCells="1" selectUnlockedCells="1"/>
  <mergeCells count="136">
    <mergeCell ref="B19:G21"/>
    <mergeCell ref="H19:Q21"/>
    <mergeCell ref="R19:AF21"/>
    <mergeCell ref="B64:E65"/>
    <mergeCell ref="F64:O65"/>
    <mergeCell ref="P64:Z65"/>
    <mergeCell ref="AA64:AN65"/>
    <mergeCell ref="B66:AN77"/>
    <mergeCell ref="R7:W9"/>
    <mergeCell ref="W59:Z60"/>
    <mergeCell ref="AA59:AN62"/>
    <mergeCell ref="B61:B62"/>
    <mergeCell ref="C61:E62"/>
    <mergeCell ref="F61:F62"/>
    <mergeCell ref="G61:S62"/>
    <mergeCell ref="T61:T62"/>
    <mergeCell ref="V61:V62"/>
    <mergeCell ref="W61:Z62"/>
    <mergeCell ref="B59:B60"/>
    <mergeCell ref="C59:I60"/>
    <mergeCell ref="J59:K60"/>
    <mergeCell ref="L59:M60"/>
    <mergeCell ref="N59:T60"/>
    <mergeCell ref="V59:V60"/>
    <mergeCell ref="B52:F53"/>
    <mergeCell ref="G52:AN53"/>
    <mergeCell ref="B54:F55"/>
    <mergeCell ref="G54:AN55"/>
    <mergeCell ref="B57:I58"/>
    <mergeCell ref="J57:J58"/>
    <mergeCell ref="K57:T58"/>
    <mergeCell ref="V57:Z58"/>
    <mergeCell ref="AA57:AN58"/>
    <mergeCell ref="B47:F48"/>
    <mergeCell ref="G47:G48"/>
    <mergeCell ref="H47:L48"/>
    <mergeCell ref="M47:AN48"/>
    <mergeCell ref="B49:F50"/>
    <mergeCell ref="G49:G50"/>
    <mergeCell ref="H49:L50"/>
    <mergeCell ref="M49:AN50"/>
    <mergeCell ref="B43:F44"/>
    <mergeCell ref="G43:G44"/>
    <mergeCell ref="H43:L44"/>
    <mergeCell ref="M43:AN44"/>
    <mergeCell ref="B45:F46"/>
    <mergeCell ref="G45:G46"/>
    <mergeCell ref="H45:L46"/>
    <mergeCell ref="M45:AN46"/>
    <mergeCell ref="B39:F40"/>
    <mergeCell ref="G39:G40"/>
    <mergeCell ref="H39:L40"/>
    <mergeCell ref="M39:AD40"/>
    <mergeCell ref="AE39:AN40"/>
    <mergeCell ref="B41:F42"/>
    <mergeCell ref="G41:G42"/>
    <mergeCell ref="H41:L42"/>
    <mergeCell ref="M41:AN42"/>
    <mergeCell ref="B34:E35"/>
    <mergeCell ref="F34:AN35"/>
    <mergeCell ref="B37:L37"/>
    <mergeCell ref="M37:AN38"/>
    <mergeCell ref="B38:F38"/>
    <mergeCell ref="H38:L38"/>
    <mergeCell ref="B30:E31"/>
    <mergeCell ref="F30:F31"/>
    <mergeCell ref="G30:H31"/>
    <mergeCell ref="I30:I31"/>
    <mergeCell ref="J30:L31"/>
    <mergeCell ref="B32:E33"/>
    <mergeCell ref="F32:AN33"/>
    <mergeCell ref="B26:E29"/>
    <mergeCell ref="F26:F27"/>
    <mergeCell ref="G26:H27"/>
    <mergeCell ref="I26:J29"/>
    <mergeCell ref="L26:M29"/>
    <mergeCell ref="O26:P29"/>
    <mergeCell ref="X26:AA29"/>
    <mergeCell ref="AB26:AN29"/>
    <mergeCell ref="K27:K28"/>
    <mergeCell ref="N27:N28"/>
    <mergeCell ref="Q27:S28"/>
    <mergeCell ref="T27:U28"/>
    <mergeCell ref="V27:W28"/>
    <mergeCell ref="F28:F29"/>
    <mergeCell ref="G28:H29"/>
    <mergeCell ref="R29:W29"/>
    <mergeCell ref="AK22:AM23"/>
    <mergeCell ref="B24:E25"/>
    <mergeCell ref="F24:S25"/>
    <mergeCell ref="T24:U25"/>
    <mergeCell ref="V24:W25"/>
    <mergeCell ref="X24:AA25"/>
    <mergeCell ref="AB24:AB25"/>
    <mergeCell ref="AC24:AE25"/>
    <mergeCell ref="AF24:AF25"/>
    <mergeCell ref="AG24:AI25"/>
    <mergeCell ref="X22:AA23"/>
    <mergeCell ref="AB22:AB23"/>
    <mergeCell ref="AC22:AE23"/>
    <mergeCell ref="AF22:AF23"/>
    <mergeCell ref="AG22:AI23"/>
    <mergeCell ref="AJ22:AJ23"/>
    <mergeCell ref="AK24:AM25"/>
    <mergeCell ref="AJ24:AJ25"/>
    <mergeCell ref="B22:E23"/>
    <mergeCell ref="F22:S23"/>
    <mergeCell ref="T22:U23"/>
    <mergeCell ref="V22:W23"/>
    <mergeCell ref="AK1:AL2"/>
    <mergeCell ref="AM1:AN2"/>
    <mergeCell ref="C4:E5"/>
    <mergeCell ref="F4:G5"/>
    <mergeCell ref="H4:AM5"/>
    <mergeCell ref="AB7:AC8"/>
    <mergeCell ref="AD7:AE8"/>
    <mergeCell ref="AF7:AF8"/>
    <mergeCell ref="AG7:AH8"/>
    <mergeCell ref="AI7:AI8"/>
    <mergeCell ref="AJ7:AK8"/>
    <mergeCell ref="AL7:AN8"/>
    <mergeCell ref="N13:P14"/>
    <mergeCell ref="X13:Y14"/>
    <mergeCell ref="Z13:AE14"/>
    <mergeCell ref="I15:M16"/>
    <mergeCell ref="N15:P16"/>
    <mergeCell ref="X15:Y16"/>
    <mergeCell ref="Z15:AE16"/>
    <mergeCell ref="B11:H12"/>
    <mergeCell ref="I11:M12"/>
    <mergeCell ref="N11:P12"/>
    <mergeCell ref="R11:W16"/>
    <mergeCell ref="X11:Y12"/>
    <mergeCell ref="Z11:AE12"/>
    <mergeCell ref="B13:H16"/>
    <mergeCell ref="I13:M14"/>
  </mergeCells>
  <phoneticPr fontId="1"/>
  <conditionalFormatting sqref="B64:E65">
    <cfRule type="expression" dxfId="53" priority="44">
      <formula>$AX$66=0</formula>
    </cfRule>
  </conditionalFormatting>
  <conditionalFormatting sqref="B59:I60">
    <cfRule type="expression" dxfId="52" priority="1">
      <formula>$AZ$51=19</formula>
    </cfRule>
    <cfRule type="expression" dxfId="51" priority="2">
      <formula>$AZ$51=6</formula>
    </cfRule>
    <cfRule type="expression" dxfId="50" priority="3">
      <formula>$AZ$51=1</formula>
    </cfRule>
  </conditionalFormatting>
  <conditionalFormatting sqref="B39:Q40">
    <cfRule type="expression" dxfId="49" priority="47">
      <formula>$AX$39=3</formula>
    </cfRule>
  </conditionalFormatting>
  <conditionalFormatting sqref="B59:T62">
    <cfRule type="expression" dxfId="48" priority="4">
      <formula>$AZ$51=23</formula>
    </cfRule>
    <cfRule type="expression" dxfId="47" priority="5">
      <formula>$AZ$51=22</formula>
    </cfRule>
    <cfRule type="expression" dxfId="46" priority="6">
      <formula>$AZ$51=18</formula>
    </cfRule>
    <cfRule type="expression" dxfId="45" priority="7">
      <formula>$AZ$51=9</formula>
    </cfRule>
    <cfRule type="expression" dxfId="44" priority="8">
      <formula>$AZ$51=5</formula>
    </cfRule>
    <cfRule type="expression" dxfId="43" priority="9">
      <formula>$AZ$51=4</formula>
    </cfRule>
    <cfRule type="expression" dxfId="42" priority="10">
      <formula>$AZ$51=100</formula>
    </cfRule>
  </conditionalFormatting>
  <conditionalFormatting sqref="B41:AN42">
    <cfRule type="expression" dxfId="41" priority="32">
      <formula>$AX$40=3</formula>
    </cfRule>
  </conditionalFormatting>
  <conditionalFormatting sqref="B43:AN44">
    <cfRule type="expression" dxfId="40" priority="31">
      <formula>$AX$41=3</formula>
    </cfRule>
  </conditionalFormatting>
  <conditionalFormatting sqref="B45:AN50">
    <cfRule type="expression" dxfId="39" priority="42">
      <formula>$AY$39&gt;=3</formula>
    </cfRule>
  </conditionalFormatting>
  <conditionalFormatting sqref="B66:AN77">
    <cfRule type="expression" dxfId="38" priority="46">
      <formula>$AX$66=0</formula>
    </cfRule>
  </conditionalFormatting>
  <conditionalFormatting sqref="F32">
    <cfRule type="expression" dxfId="37" priority="11">
      <formula>F32=""</formula>
    </cfRule>
  </conditionalFormatting>
  <conditionalFormatting sqref="F26:H29">
    <cfRule type="expression" dxfId="36" priority="28">
      <formula>$AY$26=1</formula>
    </cfRule>
  </conditionalFormatting>
  <conditionalFormatting sqref="F22:S25">
    <cfRule type="expression" dxfId="35" priority="66">
      <formula>F22=""</formula>
    </cfRule>
  </conditionalFormatting>
  <conditionalFormatting sqref="F64:AN65">
    <cfRule type="expression" dxfId="34" priority="22">
      <formula>$P$64=""</formula>
    </cfRule>
  </conditionalFormatting>
  <conditionalFormatting sqref="G30:H31 J30:L31 F34">
    <cfRule type="expression" dxfId="33" priority="64">
      <formula>F30=""</formula>
    </cfRule>
  </conditionalFormatting>
  <conditionalFormatting sqref="G54:AN55">
    <cfRule type="expression" dxfId="32" priority="29">
      <formula>$G$54=""</formula>
    </cfRule>
  </conditionalFormatting>
  <conditionalFormatting sqref="H19">
    <cfRule type="expression" dxfId="31" priority="68">
      <formula>H19=""</formula>
    </cfRule>
  </conditionalFormatting>
  <conditionalFormatting sqref="I26">
    <cfRule type="expression" dxfId="30" priority="63">
      <formula>$AX$28=3</formula>
    </cfRule>
  </conditionalFormatting>
  <conditionalFormatting sqref="I11:P16">
    <cfRule type="expression" dxfId="29" priority="45">
      <formula>$N$11=""</formula>
    </cfRule>
  </conditionalFormatting>
  <conditionalFormatting sqref="J57:T58 N59:T60 B61:T62">
    <cfRule type="expression" dxfId="28" priority="12">
      <formula>$AZ$51=19</formula>
    </cfRule>
    <cfRule type="expression" dxfId="27" priority="13">
      <formula>$AZ$51=6</formula>
    </cfRule>
    <cfRule type="expression" dxfId="26" priority="14">
      <formula>$AZ$51=1</formula>
    </cfRule>
  </conditionalFormatting>
  <conditionalFormatting sqref="J57:T58">
    <cfRule type="expression" dxfId="25" priority="15">
      <formula>$AZ$51=23</formula>
    </cfRule>
    <cfRule type="expression" dxfId="24" priority="16">
      <formula>$AZ$51=22</formula>
    </cfRule>
    <cfRule type="expression" dxfId="23" priority="17">
      <formula>$AZ$51=18</formula>
    </cfRule>
    <cfRule type="expression" dxfId="22" priority="21">
      <formula>$AZ$51=100</formula>
    </cfRule>
    <cfRule type="expression" dxfId="21" priority="20">
      <formula>$AZ$51=4</formula>
    </cfRule>
    <cfRule type="expression" dxfId="20" priority="19">
      <formula>$AZ$51=5</formula>
    </cfRule>
    <cfRule type="expression" dxfId="19" priority="18">
      <formula>$AZ$51=9</formula>
    </cfRule>
  </conditionalFormatting>
  <conditionalFormatting sqref="L26">
    <cfRule type="expression" dxfId="18" priority="58">
      <formula>$AX$28=3</formula>
    </cfRule>
  </conditionalFormatting>
  <conditionalFormatting sqref="O26">
    <cfRule type="expression" dxfId="17" priority="57">
      <formula>$AX$28=3</formula>
    </cfRule>
  </conditionalFormatting>
  <conditionalFormatting sqref="T22:W25">
    <cfRule type="expression" dxfId="16" priority="27">
      <formula>$AY$22=1</formula>
    </cfRule>
  </conditionalFormatting>
  <conditionalFormatting sqref="V59:Z62">
    <cfRule type="expression" dxfId="15" priority="26">
      <formula>$AY$59=1</formula>
    </cfRule>
  </conditionalFormatting>
  <conditionalFormatting sqref="X11:AE16">
    <cfRule type="expression" dxfId="14" priority="62">
      <formula>$AY$12=0</formula>
    </cfRule>
  </conditionalFormatting>
  <conditionalFormatting sqref="AA59:AN62">
    <cfRule type="expression" dxfId="13" priority="25">
      <formula>$AX$61=TRUE</formula>
    </cfRule>
    <cfRule type="expression" dxfId="12" priority="24">
      <formula>$AY$61=1</formula>
    </cfRule>
  </conditionalFormatting>
  <conditionalFormatting sqref="AB26">
    <cfRule type="expression" dxfId="11" priority="65">
      <formula>AB26=""</formula>
    </cfRule>
  </conditionalFormatting>
  <conditionalFormatting sqref="AC22:AE23 AG22:AI23 AK22:AM23">
    <cfRule type="expression" dxfId="10" priority="38">
      <formula>$AY$24=24</formula>
    </cfRule>
    <cfRule type="expression" dxfId="9" priority="39">
      <formula>$AY$24=19</formula>
    </cfRule>
    <cfRule type="expression" dxfId="8" priority="40">
      <formula>$AY$24=14</formula>
    </cfRule>
  </conditionalFormatting>
  <conditionalFormatting sqref="AC22:AE25 AG22:AI25 AK22:AM25">
    <cfRule type="expression" dxfId="7" priority="33">
      <formula>$AY$24=9</formula>
    </cfRule>
    <cfRule type="expression" dxfId="6" priority="34">
      <formula>$AY$24=15</formula>
    </cfRule>
  </conditionalFormatting>
  <conditionalFormatting sqref="AC24:AE25 AG24:AI25 AK24:AM25">
    <cfRule type="expression" dxfId="5" priority="35">
      <formula>$AY$24&gt;=21</formula>
    </cfRule>
    <cfRule type="expression" dxfId="4" priority="36">
      <formula>$AY$24=18</formula>
    </cfRule>
  </conditionalFormatting>
  <conditionalFormatting sqref="AD7:AE8">
    <cfRule type="expression" dxfId="3" priority="61">
      <formula>$AX$11=3</formula>
    </cfRule>
  </conditionalFormatting>
  <conditionalFormatting sqref="AE39:AN40">
    <cfRule type="expression" dxfId="2" priority="30">
      <formula>$AY$39&gt;=3</formula>
    </cfRule>
  </conditionalFormatting>
  <conditionalFormatting sqref="AG7:AH8">
    <cfRule type="expression" dxfId="1" priority="60">
      <formula>$AX$11=3</formula>
    </cfRule>
  </conditionalFormatting>
  <conditionalFormatting sqref="AJ7:AK8">
    <cfRule type="expression" dxfId="0" priority="59">
      <formula>$AX$11=3</formula>
    </cfRule>
  </conditionalFormatting>
  <pageMargins left="0.51181102362204722" right="0" top="0.11811023622047245" bottom="0" header="0.31496062992125984" footer="0.31496062992125984"/>
  <pageSetup paperSize="9" orientation="portrait" r:id="rId1"/>
  <ignoredErrors>
    <ignoredError sqref="AC22:AM25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locked="0" defaultSize="0" autoFill="0" autoLine="0" autoPict="0">
                <anchor moveWithCells="1">
                  <from>
                    <xdr:col>19</xdr:col>
                    <xdr:colOff>28575</xdr:colOff>
                    <xdr:row>21</xdr:row>
                    <xdr:rowOff>28575</xdr:rowOff>
                  </from>
                  <to>
                    <xdr:col>22</xdr:col>
                    <xdr:colOff>152400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locked="0" defaultSize="0" autoFill="0" autoLine="0" autoPict="0">
                <anchor moveWithCells="1">
                  <from>
                    <xdr:col>19</xdr:col>
                    <xdr:colOff>28575</xdr:colOff>
                    <xdr:row>23</xdr:row>
                    <xdr:rowOff>28575</xdr:rowOff>
                  </from>
                  <to>
                    <xdr:col>22</xdr:col>
                    <xdr:colOff>152400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locked="0" defaultSize="0" autoFill="0" autoLine="0" autoPict="0">
                <anchor moveWithCells="1">
                  <from>
                    <xdr:col>5</xdr:col>
                    <xdr:colOff>28575</xdr:colOff>
                    <xdr:row>25</xdr:row>
                    <xdr:rowOff>28575</xdr:rowOff>
                  </from>
                  <to>
                    <xdr:col>7</xdr:col>
                    <xdr:colOff>152400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locked="0" defaultSize="0" autoFill="0" autoLine="0" autoPict="0">
                <anchor moveWithCells="1">
                  <from>
                    <xdr:col>5</xdr:col>
                    <xdr:colOff>28575</xdr:colOff>
                    <xdr:row>27</xdr:row>
                    <xdr:rowOff>28575</xdr:rowOff>
                  </from>
                  <to>
                    <xdr:col>7</xdr:col>
                    <xdr:colOff>152400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locked="0" defaultSize="0" autoFill="0" autoLine="0" autoPict="0">
                <anchor moveWithCells="1">
                  <from>
                    <xdr:col>21</xdr:col>
                    <xdr:colOff>28575</xdr:colOff>
                    <xdr:row>58</xdr:row>
                    <xdr:rowOff>28575</xdr:rowOff>
                  </from>
                  <to>
                    <xdr:col>25</xdr:col>
                    <xdr:colOff>152400</xdr:colOff>
                    <xdr:row>59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locked="0" defaultSize="0" autoFill="0" autoLine="0" autoPict="0">
                <anchor moveWithCells="1">
                  <from>
                    <xdr:col>21</xdr:col>
                    <xdr:colOff>28575</xdr:colOff>
                    <xdr:row>60</xdr:row>
                    <xdr:rowOff>28575</xdr:rowOff>
                  </from>
                  <to>
                    <xdr:col>25</xdr:col>
                    <xdr:colOff>152400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locked="0" defaultSize="0" autoFill="0" autoLine="0" autoPict="0">
                <anchor moveWithCells="1">
                  <from>
                    <xdr:col>23</xdr:col>
                    <xdr:colOff>28575</xdr:colOff>
                    <xdr:row>12</xdr:row>
                    <xdr:rowOff>28575</xdr:rowOff>
                  </from>
                  <to>
                    <xdr:col>30</xdr:col>
                    <xdr:colOff>161925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locked="0" defaultSize="0" autoFill="0" autoLine="0" autoPict="0">
                <anchor moveWithCells="1">
                  <from>
                    <xdr:col>23</xdr:col>
                    <xdr:colOff>28575</xdr:colOff>
                    <xdr:row>14</xdr:row>
                    <xdr:rowOff>28575</xdr:rowOff>
                  </from>
                  <to>
                    <xdr:col>30</xdr:col>
                    <xdr:colOff>152400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locked="0" defaultSize="0" autoFill="0" autoLine="0" autoPict="0">
                <anchor moveWithCells="1">
                  <from>
                    <xdr:col>23</xdr:col>
                    <xdr:colOff>28575</xdr:colOff>
                    <xdr:row>10</xdr:row>
                    <xdr:rowOff>28575</xdr:rowOff>
                  </from>
                  <to>
                    <xdr:col>30</xdr:col>
                    <xdr:colOff>152400</xdr:colOff>
                    <xdr:row>11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58</xdr:row>
                    <xdr:rowOff>28575</xdr:rowOff>
                  </from>
                  <to>
                    <xdr:col>8</xdr:col>
                    <xdr:colOff>161925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60</xdr:row>
                    <xdr:rowOff>28575</xdr:rowOff>
                  </from>
                  <to>
                    <xdr:col>4</xdr:col>
                    <xdr:colOff>161925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locked="0" defaultSize="0" autoFill="0" autoLine="0" autoPict="0">
                <anchor moveWithCells="1">
                  <from>
                    <xdr:col>13</xdr:col>
                    <xdr:colOff>28575</xdr:colOff>
                    <xdr:row>58</xdr:row>
                    <xdr:rowOff>28575</xdr:rowOff>
                  </from>
                  <to>
                    <xdr:col>19</xdr:col>
                    <xdr:colOff>152400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locked="0" defaultSize="0" autoFill="0" autoLine="0" autoPict="0">
                <anchor moveWithCells="1">
                  <from>
                    <xdr:col>9</xdr:col>
                    <xdr:colOff>28575</xdr:colOff>
                    <xdr:row>56</xdr:row>
                    <xdr:rowOff>28575</xdr:rowOff>
                  </from>
                  <to>
                    <xdr:col>19</xdr:col>
                    <xdr:colOff>161925</xdr:colOff>
                    <xdr:row>57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手書き作成用</vt:lpstr>
      <vt:lpstr>入力作成用</vt:lpstr>
      <vt:lpstr>作成例</vt:lpstr>
      <vt:lpstr>作成例!Print_Area</vt:lpstr>
      <vt:lpstr>手書き作成用!Print_Area</vt:lpstr>
      <vt:lpstr>入力作成用!Print_Area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北下 普章</dc:creator>
  <cp:lastModifiedBy>鈴木 美智子</cp:lastModifiedBy>
  <cp:lastPrinted>2024-06-20T01:18:42Z</cp:lastPrinted>
  <dcterms:created xsi:type="dcterms:W3CDTF">2024-03-25T08:41:18Z</dcterms:created>
  <dcterms:modified xsi:type="dcterms:W3CDTF">2026-06-25T01:05:34Z</dcterms:modified>
</cp:coreProperties>
</file>